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8720" windowHeight="8520"/>
  </bookViews>
  <sheets>
    <sheet name="Index" sheetId="1" r:id="rId1"/>
    <sheet name="Index2" sheetId="2" r:id="rId2"/>
    <sheet name="Recherche 1" sheetId="3" r:id="rId3"/>
    <sheet name="Recherche 2" sheetId="4" r:id="rId4"/>
    <sheet name="Recherche 3" sheetId="5" r:id="rId5"/>
    <sheet name="Recherche 4" sheetId="6" r:id="rId6"/>
    <sheet name="Recherche 5" sheetId="7" r:id="rId7"/>
  </sheets>
  <externalReferences>
    <externalReference r:id="rId8"/>
  </externalReferences>
  <definedNames>
    <definedName name="Abricots">Index!$B$8:$E$8</definedName>
    <definedName name="Bananes">Index!$B$3:$E$3</definedName>
    <definedName name="Base" localSheetId="3">Index!#REF!</definedName>
    <definedName name="Base" localSheetId="4">Index!#REF!</definedName>
    <definedName name="Base" localSheetId="5">Index!#REF!</definedName>
    <definedName name="Base">Index!#REF!</definedName>
    <definedName name="Citrons">Index!$B$7:$E$7</definedName>
    <definedName name="ff" localSheetId="5">Index!#REF!</definedName>
    <definedName name="ff">Index!#REF!</definedName>
    <definedName name="Juillet">'[1]Recherche 3 (2)'!#REF!</definedName>
    <definedName name="Juin">'[1]Recherche 3 (2)'!#REF!</definedName>
    <definedName name="Mangues">Index!$B$5:$E$5</definedName>
    <definedName name="Oranges">Index!$B$4:$E$4</definedName>
    <definedName name="Poires">Index!$B$2:$E$2</definedName>
    <definedName name="Pommes">Index!$B$6:$E$6</definedName>
    <definedName name="Ref" localSheetId="3">Index!#REF!</definedName>
    <definedName name="Ref" localSheetId="4">Index!#REF!</definedName>
    <definedName name="Ref" localSheetId="5">Index!#REF!</definedName>
    <definedName name="Ref">Index!#REF!</definedName>
    <definedName name="Tableau">Index!$B$2:$E$8</definedName>
    <definedName name="Taux" localSheetId="3">Index!#REF!</definedName>
    <definedName name="Taux" localSheetId="4">Index!#REF!</definedName>
    <definedName name="Taux" localSheetId="5">Index!#REF!</definedName>
    <definedName name="Taux">Index!#REF!</definedName>
    <definedName name="Trim_1">Index!$B$2:$B$8</definedName>
    <definedName name="Trim_2">Index!$C$2:$C$8</definedName>
    <definedName name="Trim_3">Index!$D$2:$D$8</definedName>
    <definedName name="Trim_4">Index!$E$2:$E$8</definedName>
    <definedName name="Valeur1" localSheetId="3">Index!#REF!</definedName>
    <definedName name="Valeur1" localSheetId="4">Index!#REF!</definedName>
    <definedName name="Valeur1" localSheetId="5">Index!#REF!</definedName>
    <definedName name="Valeur1">Index!#REF!</definedName>
    <definedName name="Valeur2" localSheetId="3">Index!#REF!</definedName>
    <definedName name="Valeur2" localSheetId="4">Index!#REF!</definedName>
    <definedName name="Valeur2" localSheetId="5">Index!#REF!</definedName>
    <definedName name="Valeur2">Index!#REF!</definedName>
    <definedName name="Valeur3" localSheetId="3">Index!#REF!</definedName>
    <definedName name="Valeur3" localSheetId="4">Index!#REF!</definedName>
    <definedName name="Valeur3" localSheetId="5">Index!#REF!</definedName>
    <definedName name="Valeur3">Index!#REF!</definedName>
    <definedName name="Volume_global" localSheetId="3">Index!#REF!</definedName>
    <definedName name="Volume_global" localSheetId="4">Index!#REF!</definedName>
    <definedName name="Volume_global" localSheetId="5">Index!#REF!</definedName>
    <definedName name="Volume_global">Index!#REF!</definedName>
  </definedNames>
  <calcPr calcId="125725" iterate="1" iterateCount="20" iterateDelta="0.1"/>
</workbook>
</file>

<file path=xl/calcChain.xml><?xml version="1.0" encoding="utf-8"?>
<calcChain xmlns="http://schemas.openxmlformats.org/spreadsheetml/2006/main">
  <c r="B18" i="7"/>
  <c r="B12" i="6"/>
  <c r="B19" i="5"/>
  <c r="B19" i="4"/>
  <c r="B14" i="3"/>
  <c r="H7" i="2"/>
  <c r="B12" i="1"/>
</calcChain>
</file>

<file path=xl/sharedStrings.xml><?xml version="1.0" encoding="utf-8"?>
<sst xmlns="http://schemas.openxmlformats.org/spreadsheetml/2006/main" count="122" uniqueCount="39">
  <si>
    <t>Valeur</t>
  </si>
  <si>
    <t>Colonne</t>
  </si>
  <si>
    <t>Ligne</t>
  </si>
  <si>
    <t>Abricots</t>
  </si>
  <si>
    <t>Citrons</t>
  </si>
  <si>
    <t>Pommes</t>
  </si>
  <si>
    <t>Mangues</t>
  </si>
  <si>
    <t>Oranges</t>
  </si>
  <si>
    <t>Bananes</t>
  </si>
  <si>
    <t>Poires</t>
  </si>
  <si>
    <t>Trim_4</t>
  </si>
  <si>
    <t>Trim_3</t>
  </si>
  <si>
    <t>Trim_2</t>
  </si>
  <si>
    <t>Trim_1</t>
  </si>
  <si>
    <t>Année 2007</t>
  </si>
  <si>
    <t>Zone</t>
  </si>
  <si>
    <t>Année 2006</t>
  </si>
  <si>
    <t>Audrey</t>
  </si>
  <si>
    <t>Céline</t>
  </si>
  <si>
    <t>Charles</t>
  </si>
  <si>
    <t>Denise</t>
  </si>
  <si>
    <t>Martin</t>
  </si>
  <si>
    <t>Nancy</t>
  </si>
  <si>
    <t>Olivier</t>
  </si>
  <si>
    <t>Paul</t>
  </si>
  <si>
    <t>Pierre</t>
  </si>
  <si>
    <t>René</t>
  </si>
  <si>
    <t>Robert</t>
  </si>
  <si>
    <t>Zoé</t>
  </si>
  <si>
    <t>Semaine 1</t>
  </si>
  <si>
    <t>Semaine 2</t>
  </si>
  <si>
    <t>Semaine 3</t>
  </si>
  <si>
    <t>Semaine 4</t>
  </si>
  <si>
    <t>Semaine 5</t>
  </si>
  <si>
    <t>Semaine 6</t>
  </si>
  <si>
    <t>Semaine 7</t>
  </si>
  <si>
    <t>Vendeur</t>
  </si>
  <si>
    <t>Semaine</t>
  </si>
  <si>
    <t>Date</t>
  </si>
</sst>
</file>

<file path=xl/styles.xml><?xml version="1.0" encoding="utf-8"?>
<styleSheet xmlns="http://schemas.openxmlformats.org/spreadsheetml/2006/main">
  <numFmts count="3">
    <numFmt numFmtId="42" formatCode="_-* #,##0\ &quot;€&quot;_-;\-* #,##0\ &quot;€&quot;_-;_-* &quot;-&quot;\ &quot;€&quot;_-;_-@_-"/>
    <numFmt numFmtId="164" formatCode="mmm"/>
    <numFmt numFmtId="165" formatCode="dd/mm/yy"/>
  </numFmts>
  <fonts count="2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1" xfId="0" applyBorder="1"/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2" fontId="0" fillId="0" borderId="1" xfId="0" applyNumberFormat="1" applyBorder="1"/>
    <xf numFmtId="0" fontId="0" fillId="0" borderId="1" xfId="0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165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42" fontId="0" fillId="0" borderId="1" xfId="0" applyNumberFormat="1" applyFill="1" applyBorder="1"/>
    <xf numFmtId="165" fontId="0" fillId="0" borderId="1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ent/Documents/Fonctions%20&amp;%20formules%20Excel%202007/Chapitre%2017/Classeur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uil1"/>
      <sheetName val="Feuil4"/>
      <sheetName val="Recherche 1"/>
      <sheetName val="Recherche 2"/>
      <sheetName val="Recherche 3"/>
      <sheetName val="Recherche 4"/>
      <sheetName val="Recherche 5"/>
      <sheetName val="Feuil3"/>
      <sheetName val="Feuil5"/>
      <sheetName val="Feuil6"/>
      <sheetName val="Feuil6 (2)"/>
      <sheetName val="Feuil8"/>
      <sheetName val="Recherche 3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H17" sqref="H17"/>
    </sheetView>
  </sheetViews>
  <sheetFormatPr baseColWidth="10" defaultRowHeight="12.75"/>
  <cols>
    <col min="1" max="1" width="9.5703125" customWidth="1"/>
    <col min="2" max="5" width="8.140625" customWidth="1"/>
  </cols>
  <sheetData>
    <row r="1" spans="1:5">
      <c r="B1" s="3" t="s">
        <v>13</v>
      </c>
      <c r="C1" s="3" t="s">
        <v>12</v>
      </c>
      <c r="D1" s="3" t="s">
        <v>11</v>
      </c>
      <c r="E1" s="3" t="s">
        <v>10</v>
      </c>
    </row>
    <row r="2" spans="1:5">
      <c r="A2" s="1" t="s">
        <v>9</v>
      </c>
      <c r="B2">
        <v>160</v>
      </c>
      <c r="C2">
        <v>325</v>
      </c>
      <c r="D2">
        <v>329</v>
      </c>
      <c r="E2">
        <v>375</v>
      </c>
    </row>
    <row r="3" spans="1:5">
      <c r="A3" s="1" t="s">
        <v>8</v>
      </c>
      <c r="B3" s="2">
        <v>152</v>
      </c>
      <c r="C3" s="2">
        <v>295</v>
      </c>
      <c r="D3" s="2">
        <v>357</v>
      </c>
      <c r="E3" s="2">
        <v>333</v>
      </c>
    </row>
    <row r="4" spans="1:5">
      <c r="A4" s="1" t="s">
        <v>7</v>
      </c>
      <c r="B4" s="2">
        <v>132</v>
      </c>
      <c r="C4" s="2">
        <v>260</v>
      </c>
      <c r="D4" s="2">
        <v>360</v>
      </c>
      <c r="E4" s="2">
        <v>373</v>
      </c>
    </row>
    <row r="5" spans="1:5">
      <c r="A5" s="1" t="s">
        <v>6</v>
      </c>
      <c r="B5" s="2">
        <v>154</v>
      </c>
      <c r="C5" s="2">
        <v>323</v>
      </c>
      <c r="D5" s="2">
        <v>363</v>
      </c>
      <c r="E5" s="2">
        <v>392</v>
      </c>
    </row>
    <row r="6" spans="1:5">
      <c r="A6" s="1" t="s">
        <v>5</v>
      </c>
      <c r="B6" s="2">
        <v>151</v>
      </c>
      <c r="C6" s="2">
        <v>361</v>
      </c>
      <c r="D6" s="2">
        <v>307</v>
      </c>
      <c r="E6" s="2">
        <v>323</v>
      </c>
    </row>
    <row r="7" spans="1:5">
      <c r="A7" s="1" t="s">
        <v>4</v>
      </c>
      <c r="B7" s="2">
        <v>151</v>
      </c>
      <c r="C7" s="2">
        <v>398</v>
      </c>
      <c r="D7" s="2">
        <v>308</v>
      </c>
      <c r="E7" s="2">
        <v>371</v>
      </c>
    </row>
    <row r="8" spans="1:5">
      <c r="A8" s="1" t="s">
        <v>3</v>
      </c>
      <c r="B8" s="2">
        <v>159</v>
      </c>
      <c r="C8" s="2">
        <v>352</v>
      </c>
      <c r="D8" s="2">
        <v>348</v>
      </c>
      <c r="E8" s="2">
        <v>401</v>
      </c>
    </row>
    <row r="10" spans="1:5">
      <c r="A10" s="1" t="s">
        <v>2</v>
      </c>
      <c r="B10" s="2">
        <v>3</v>
      </c>
    </row>
    <row r="11" spans="1:5">
      <c r="A11" s="1" t="s">
        <v>1</v>
      </c>
      <c r="B11" s="2">
        <v>4</v>
      </c>
    </row>
    <row r="12" spans="1:5">
      <c r="A12" s="1" t="s">
        <v>0</v>
      </c>
      <c r="B12">
        <f>INDEX(A1:E8,B10,B11)</f>
        <v>357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22"/>
  <sheetViews>
    <sheetView workbookViewId="0">
      <selection activeCell="H7" sqref="H7"/>
    </sheetView>
  </sheetViews>
  <sheetFormatPr baseColWidth="10" defaultRowHeight="12.75"/>
  <cols>
    <col min="1" max="1" width="9.5703125" customWidth="1"/>
    <col min="2" max="5" width="8.140625" customWidth="1"/>
    <col min="6" max="6" width="6.42578125" customWidth="1"/>
  </cols>
  <sheetData>
    <row r="2" spans="1:8">
      <c r="A2" s="1" t="s">
        <v>16</v>
      </c>
    </row>
    <row r="4" spans="1:8">
      <c r="B4" s="3" t="s">
        <v>13</v>
      </c>
      <c r="C4" s="3" t="s">
        <v>12</v>
      </c>
      <c r="D4" s="3" t="s">
        <v>11</v>
      </c>
      <c r="E4" s="3" t="s">
        <v>10</v>
      </c>
      <c r="G4" s="4" t="s">
        <v>15</v>
      </c>
      <c r="H4">
        <v>1</v>
      </c>
    </row>
    <row r="5" spans="1:8">
      <c r="A5" s="1" t="s">
        <v>9</v>
      </c>
      <c r="B5">
        <v>160</v>
      </c>
      <c r="C5">
        <v>325</v>
      </c>
      <c r="D5">
        <v>329</v>
      </c>
      <c r="E5">
        <v>375</v>
      </c>
      <c r="G5" s="1" t="s">
        <v>2</v>
      </c>
      <c r="H5" s="2">
        <v>3</v>
      </c>
    </row>
    <row r="6" spans="1:8">
      <c r="A6" s="1" t="s">
        <v>8</v>
      </c>
      <c r="B6" s="2">
        <v>152</v>
      </c>
      <c r="C6" s="2">
        <v>295</v>
      </c>
      <c r="D6" s="2">
        <v>357</v>
      </c>
      <c r="E6" s="2">
        <v>333</v>
      </c>
      <c r="G6" s="1" t="s">
        <v>1</v>
      </c>
      <c r="H6" s="2">
        <v>4</v>
      </c>
    </row>
    <row r="7" spans="1:8">
      <c r="A7" s="1" t="s">
        <v>7</v>
      </c>
      <c r="B7" s="2">
        <v>132</v>
      </c>
      <c r="C7" s="2">
        <v>260</v>
      </c>
      <c r="D7" s="2">
        <v>360</v>
      </c>
      <c r="E7" s="2">
        <v>373</v>
      </c>
      <c r="G7" s="1" t="s">
        <v>0</v>
      </c>
      <c r="H7">
        <f>INDEX((A4:E11,A15:E22),H5,H6,H4)</f>
        <v>357</v>
      </c>
    </row>
    <row r="8" spans="1:8">
      <c r="A8" s="1" t="s">
        <v>6</v>
      </c>
      <c r="B8" s="2">
        <v>154</v>
      </c>
      <c r="C8" s="2">
        <v>323</v>
      </c>
      <c r="D8" s="2">
        <v>363</v>
      </c>
      <c r="E8" s="2">
        <v>392</v>
      </c>
    </row>
    <row r="9" spans="1:8">
      <c r="A9" s="1" t="s">
        <v>5</v>
      </c>
      <c r="B9" s="2">
        <v>151</v>
      </c>
      <c r="C9" s="2">
        <v>361</v>
      </c>
      <c r="D9" s="2">
        <v>307</v>
      </c>
      <c r="E9" s="2">
        <v>323</v>
      </c>
    </row>
    <row r="10" spans="1:8">
      <c r="A10" s="1" t="s">
        <v>4</v>
      </c>
      <c r="B10" s="2">
        <v>151</v>
      </c>
      <c r="C10" s="2">
        <v>398</v>
      </c>
      <c r="D10" s="2">
        <v>308</v>
      </c>
      <c r="E10" s="2">
        <v>371</v>
      </c>
    </row>
    <row r="11" spans="1:8">
      <c r="A11" s="1" t="s">
        <v>3</v>
      </c>
      <c r="B11" s="2">
        <v>159</v>
      </c>
      <c r="C11" s="2">
        <v>352</v>
      </c>
      <c r="D11" s="2">
        <v>348</v>
      </c>
      <c r="E11" s="2">
        <v>401</v>
      </c>
    </row>
    <row r="13" spans="1:8">
      <c r="A13" s="1" t="s">
        <v>14</v>
      </c>
    </row>
    <row r="15" spans="1:8">
      <c r="B15" s="3" t="s">
        <v>13</v>
      </c>
      <c r="C15" s="3" t="s">
        <v>12</v>
      </c>
      <c r="D15" s="3" t="s">
        <v>11</v>
      </c>
      <c r="E15" s="3" t="s">
        <v>10</v>
      </c>
    </row>
    <row r="16" spans="1:8">
      <c r="A16" s="1" t="s">
        <v>9</v>
      </c>
      <c r="B16" s="2">
        <v>142.82356387955321</v>
      </c>
      <c r="C16" s="2">
        <v>176.2928327415743</v>
      </c>
      <c r="D16" s="2">
        <v>231.92137273336647</v>
      </c>
      <c r="E16" s="2">
        <v>245.80779881551217</v>
      </c>
    </row>
    <row r="17" spans="1:5">
      <c r="A17" s="1" t="s">
        <v>8</v>
      </c>
      <c r="B17" s="2">
        <v>167.00324700224735</v>
      </c>
      <c r="C17" s="2">
        <v>227.91500313192597</v>
      </c>
      <c r="D17" s="2">
        <v>341.75103367751956</v>
      </c>
      <c r="E17" s="2">
        <v>411.44687393700661</v>
      </c>
    </row>
    <row r="18" spans="1:5">
      <c r="A18" s="1" t="s">
        <v>7</v>
      </c>
      <c r="B18" s="2">
        <v>140.28067002787969</v>
      </c>
      <c r="C18" s="2">
        <v>174.64709833041394</v>
      </c>
      <c r="D18" s="2">
        <v>187.20885812103532</v>
      </c>
      <c r="E18" s="2">
        <v>217.06003572104225</v>
      </c>
    </row>
    <row r="19" spans="1:5">
      <c r="A19" s="1" t="s">
        <v>6</v>
      </c>
      <c r="B19" s="2">
        <v>148.95603863009475</v>
      </c>
      <c r="C19" s="2">
        <v>159.02301117505999</v>
      </c>
      <c r="D19" s="2">
        <v>171.93042212223367</v>
      </c>
      <c r="E19" s="2">
        <v>205.16989384145472</v>
      </c>
    </row>
    <row r="20" spans="1:5">
      <c r="A20" s="1" t="s">
        <v>5</v>
      </c>
      <c r="B20" s="2">
        <v>164.27322449448681</v>
      </c>
      <c r="C20" s="2">
        <v>197.97350967701252</v>
      </c>
      <c r="D20" s="2">
        <v>209.49091694040209</v>
      </c>
      <c r="E20" s="2">
        <v>219.70375978528264</v>
      </c>
    </row>
    <row r="21" spans="1:5">
      <c r="A21" s="1" t="s">
        <v>4</v>
      </c>
      <c r="B21" s="2">
        <v>157.1555905394749</v>
      </c>
      <c r="C21" s="2">
        <v>198.79524214161935</v>
      </c>
      <c r="D21" s="2">
        <v>249.0510326796537</v>
      </c>
      <c r="E21" s="2">
        <v>358.68073034092225</v>
      </c>
    </row>
    <row r="22" spans="1:5">
      <c r="A22" s="1" t="s">
        <v>3</v>
      </c>
      <c r="B22" s="2">
        <v>175.45729986631392</v>
      </c>
      <c r="C22" s="2">
        <v>259.50561850646665</v>
      </c>
      <c r="D22" s="2">
        <v>371.00346207707793</v>
      </c>
      <c r="E22" s="2">
        <v>420.94163301187984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M14"/>
  <sheetViews>
    <sheetView showGridLines="0" workbookViewId="0">
      <selection activeCell="B14" sqref="B14"/>
    </sheetView>
  </sheetViews>
  <sheetFormatPr baseColWidth="10" defaultRowHeight="12.75"/>
  <cols>
    <col min="2" max="13" width="6.5703125" customWidth="1"/>
  </cols>
  <sheetData>
    <row r="3" spans="1:13">
      <c r="A3" s="5"/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6" t="s">
        <v>25</v>
      </c>
      <c r="K3" s="6" t="s">
        <v>26</v>
      </c>
      <c r="L3" s="6" t="s">
        <v>27</v>
      </c>
      <c r="M3" s="6" t="s">
        <v>28</v>
      </c>
    </row>
    <row r="4" spans="1:13">
      <c r="A4" s="7" t="s">
        <v>29</v>
      </c>
      <c r="B4" s="8">
        <v>324.67274579984695</v>
      </c>
      <c r="C4" s="8">
        <v>257.04051578776381</v>
      </c>
      <c r="D4" s="8">
        <v>363.9648302509807</v>
      </c>
      <c r="E4" s="8">
        <v>278.09084577537874</v>
      </c>
      <c r="F4" s="8">
        <v>348</v>
      </c>
      <c r="G4" s="8">
        <v>344.21588099820536</v>
      </c>
      <c r="H4" s="8">
        <v>296.77222310749488</v>
      </c>
      <c r="I4" s="8">
        <v>390.68772549777566</v>
      </c>
      <c r="J4" s="8">
        <v>378.83387092609445</v>
      </c>
      <c r="K4" s="8">
        <v>372.99186337935134</v>
      </c>
      <c r="L4" s="8">
        <v>402.7277938742252</v>
      </c>
      <c r="M4" s="8">
        <v>378.93807575289134</v>
      </c>
    </row>
    <row r="5" spans="1:13">
      <c r="A5" s="7" t="s">
        <v>30</v>
      </c>
      <c r="B5" s="8">
        <v>370.48500974621862</v>
      </c>
      <c r="C5" s="8">
        <v>341.69373301242746</v>
      </c>
      <c r="D5" s="8">
        <v>374.96110981895202</v>
      </c>
      <c r="E5" s="8">
        <v>335.33017113178391</v>
      </c>
      <c r="F5" s="8">
        <v>341</v>
      </c>
      <c r="G5" s="8">
        <v>352.9270793472848</v>
      </c>
      <c r="H5" s="8">
        <v>304.46752665081237</v>
      </c>
      <c r="I5" s="8">
        <v>360.17035564774659</v>
      </c>
      <c r="J5" s="8">
        <v>378.55720752291609</v>
      </c>
      <c r="K5" s="8">
        <v>294.59592890604472</v>
      </c>
      <c r="L5" s="8">
        <v>253.96743341623375</v>
      </c>
      <c r="M5" s="8">
        <v>367.05190604288106</v>
      </c>
    </row>
    <row r="6" spans="1:13">
      <c r="A6" s="7" t="s">
        <v>31</v>
      </c>
      <c r="B6" s="8">
        <v>347.5200669169858</v>
      </c>
      <c r="C6" s="8">
        <v>309.07731243886002</v>
      </c>
      <c r="D6" s="8">
        <v>337.28796594576249</v>
      </c>
      <c r="E6" s="8">
        <v>298.49244249869633</v>
      </c>
      <c r="F6" s="8">
        <v>322</v>
      </c>
      <c r="G6" s="8">
        <v>287.33895245049297</v>
      </c>
      <c r="H6" s="8">
        <v>259.21244028757462</v>
      </c>
      <c r="I6" s="8">
        <v>308.20904373318047</v>
      </c>
      <c r="J6" s="8">
        <v>343.00669699736255</v>
      </c>
      <c r="K6" s="8">
        <v>344.19610447077383</v>
      </c>
      <c r="L6" s="8">
        <v>303.45911474552696</v>
      </c>
      <c r="M6" s="8">
        <v>328.59360805522937</v>
      </c>
    </row>
    <row r="7" spans="1:13">
      <c r="A7" s="7" t="s">
        <v>32</v>
      </c>
      <c r="B7" s="8">
        <v>324.49837765163096</v>
      </c>
      <c r="C7" s="8">
        <v>246.30933378107108</v>
      </c>
      <c r="D7" s="8">
        <v>283.2040756496213</v>
      </c>
      <c r="E7" s="8">
        <v>326.72207052559963</v>
      </c>
      <c r="F7" s="8">
        <v>302</v>
      </c>
      <c r="G7" s="8">
        <v>267.29233867956219</v>
      </c>
      <c r="H7" s="8">
        <v>293.05938471114655</v>
      </c>
      <c r="I7" s="8">
        <v>265.03095385619127</v>
      </c>
      <c r="J7" s="8">
        <v>258.08745462030373</v>
      </c>
      <c r="K7" s="8">
        <v>283.25787663658917</v>
      </c>
      <c r="L7" s="8">
        <v>343.96297769991008</v>
      </c>
      <c r="M7" s="8">
        <v>267.53646462461887</v>
      </c>
    </row>
    <row r="8" spans="1:13">
      <c r="A8" s="7" t="s">
        <v>33</v>
      </c>
      <c r="B8" s="8">
        <v>312.16430958004855</v>
      </c>
      <c r="C8" s="8">
        <v>266.26016508842491</v>
      </c>
      <c r="D8" s="8">
        <v>297.81962562451088</v>
      </c>
      <c r="E8" s="8">
        <v>341.79289045069368</v>
      </c>
      <c r="F8" s="8">
        <v>310</v>
      </c>
      <c r="G8" s="8">
        <v>276.30808262959721</v>
      </c>
      <c r="H8" s="8">
        <v>300.55619959028758</v>
      </c>
      <c r="I8" s="8">
        <v>277.95338263442915</v>
      </c>
      <c r="J8" s="8">
        <v>307.82657432217752</v>
      </c>
      <c r="K8" s="8">
        <v>359.64233003976074</v>
      </c>
      <c r="L8" s="8">
        <v>304.76564453616749</v>
      </c>
      <c r="M8" s="8">
        <v>307.47856577340866</v>
      </c>
    </row>
    <row r="9" spans="1:13">
      <c r="A9" s="7" t="s">
        <v>34</v>
      </c>
      <c r="B9" s="8">
        <v>310.93016964710847</v>
      </c>
      <c r="C9" s="8">
        <v>354.5056330441007</v>
      </c>
      <c r="D9" s="8">
        <v>350.27345568576425</v>
      </c>
      <c r="E9" s="8">
        <v>283.24991838834319</v>
      </c>
      <c r="F9" s="8">
        <v>316</v>
      </c>
      <c r="G9" s="8">
        <v>335.22221883271908</v>
      </c>
      <c r="H9" s="8">
        <v>366.5610575479102</v>
      </c>
      <c r="I9" s="8">
        <v>287.41587608472798</v>
      </c>
      <c r="J9" s="8">
        <v>333.36273557029517</v>
      </c>
      <c r="K9" s="8">
        <v>306.56248319558114</v>
      </c>
      <c r="L9" s="8">
        <v>294.94325459821459</v>
      </c>
      <c r="M9" s="8">
        <v>311.9156778285045</v>
      </c>
    </row>
    <row r="10" spans="1:13">
      <c r="A10" s="7" t="s">
        <v>35</v>
      </c>
      <c r="B10" s="8">
        <v>356.07757926150919</v>
      </c>
      <c r="C10" s="8">
        <v>356.34916093245715</v>
      </c>
      <c r="D10" s="8">
        <v>329.85874041959534</v>
      </c>
      <c r="E10" s="8">
        <v>438.27181517876932</v>
      </c>
      <c r="F10" s="8">
        <v>371</v>
      </c>
      <c r="G10" s="8">
        <v>390.8207235256354</v>
      </c>
      <c r="H10" s="8">
        <v>390.1890306654692</v>
      </c>
      <c r="I10" s="8">
        <v>387.92367962561826</v>
      </c>
      <c r="J10" s="8">
        <v>312.18831572252367</v>
      </c>
      <c r="K10" s="8">
        <v>392.81720299474244</v>
      </c>
      <c r="L10" s="8">
        <v>386.76422597618057</v>
      </c>
      <c r="M10" s="8">
        <v>445.35958538563227</v>
      </c>
    </row>
    <row r="12" spans="1:13">
      <c r="A12" s="7" t="s">
        <v>36</v>
      </c>
      <c r="B12" s="9" t="s">
        <v>21</v>
      </c>
    </row>
    <row r="13" spans="1:13">
      <c r="A13" s="7" t="s">
        <v>37</v>
      </c>
      <c r="B13" s="9">
        <v>5</v>
      </c>
    </row>
    <row r="14" spans="1:13">
      <c r="A14" s="7" t="s">
        <v>0</v>
      </c>
      <c r="B14" s="10">
        <f>LOOKUP(B12,B3:M3,B8:M8)</f>
        <v>310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H19"/>
  <sheetViews>
    <sheetView showGridLines="0" workbookViewId="0">
      <selection activeCell="A4" sqref="A4:A15"/>
    </sheetView>
  </sheetViews>
  <sheetFormatPr baseColWidth="10" defaultRowHeight="12.75"/>
  <cols>
    <col min="2" max="13" width="6.5703125" customWidth="1"/>
  </cols>
  <sheetData>
    <row r="3" spans="1:8">
      <c r="A3" s="11" t="s">
        <v>37</v>
      </c>
      <c r="B3" s="12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</row>
    <row r="4" spans="1:8">
      <c r="A4" s="11" t="s">
        <v>17</v>
      </c>
      <c r="B4" s="8">
        <v>324.67274579984695</v>
      </c>
      <c r="C4" s="8">
        <v>370.48500974621862</v>
      </c>
      <c r="D4" s="8">
        <v>347.5200669169858</v>
      </c>
      <c r="E4" s="8">
        <v>324.49837765163096</v>
      </c>
      <c r="F4" s="8">
        <v>312.16430958004855</v>
      </c>
      <c r="G4" s="8">
        <v>310.93016964710847</v>
      </c>
      <c r="H4" s="8">
        <v>356.07757926150919</v>
      </c>
    </row>
    <row r="5" spans="1:8">
      <c r="A5" s="11" t="s">
        <v>17</v>
      </c>
      <c r="B5" s="8">
        <v>257.04051578776381</v>
      </c>
      <c r="C5" s="8">
        <v>341.69373301242746</v>
      </c>
      <c r="D5" s="8">
        <v>309.07731243886002</v>
      </c>
      <c r="E5" s="8">
        <v>246.30933378107108</v>
      </c>
      <c r="F5" s="8">
        <v>266.26016508842491</v>
      </c>
      <c r="G5" s="8">
        <v>354.5056330441007</v>
      </c>
      <c r="H5" s="8">
        <v>356.34916093245715</v>
      </c>
    </row>
    <row r="6" spans="1:8">
      <c r="A6" s="11" t="s">
        <v>17</v>
      </c>
      <c r="B6" s="8">
        <v>363.9648302509807</v>
      </c>
      <c r="C6" s="8">
        <v>374.96110981895202</v>
      </c>
      <c r="D6" s="8">
        <v>337.28796594576249</v>
      </c>
      <c r="E6" s="8">
        <v>283.2040756496213</v>
      </c>
      <c r="F6" s="8">
        <v>297.81962562451088</v>
      </c>
      <c r="G6" s="8">
        <v>350.27345568576425</v>
      </c>
      <c r="H6" s="8">
        <v>329.85874041959534</v>
      </c>
    </row>
    <row r="7" spans="1:8">
      <c r="A7" s="11" t="s">
        <v>17</v>
      </c>
      <c r="B7" s="8">
        <v>278.09084577537874</v>
      </c>
      <c r="C7" s="8">
        <v>335.33017113178391</v>
      </c>
      <c r="D7" s="8">
        <v>298.49244249869633</v>
      </c>
      <c r="E7" s="8">
        <v>326.72207052559963</v>
      </c>
      <c r="F7" s="8">
        <v>341.79289045069368</v>
      </c>
      <c r="G7" s="8">
        <v>283.24991838834319</v>
      </c>
      <c r="H7" s="8">
        <v>438.27181517876932</v>
      </c>
    </row>
    <row r="8" spans="1:8">
      <c r="A8" s="11" t="s">
        <v>17</v>
      </c>
      <c r="B8" s="8">
        <v>348</v>
      </c>
      <c r="C8" s="8">
        <v>341</v>
      </c>
      <c r="D8" s="8">
        <v>322</v>
      </c>
      <c r="E8" s="8">
        <v>302</v>
      </c>
      <c r="F8" s="8">
        <v>310</v>
      </c>
      <c r="G8" s="8">
        <v>316</v>
      </c>
      <c r="H8" s="8">
        <v>371</v>
      </c>
    </row>
    <row r="9" spans="1:8">
      <c r="A9" s="11" t="s">
        <v>17</v>
      </c>
      <c r="B9" s="8">
        <v>344.21588099820536</v>
      </c>
      <c r="C9" s="8">
        <v>352.9270793472848</v>
      </c>
      <c r="D9" s="8">
        <v>287.33895245049297</v>
      </c>
      <c r="E9" s="8">
        <v>267.29233867956219</v>
      </c>
      <c r="F9" s="8">
        <v>276.30808262959721</v>
      </c>
      <c r="G9" s="8">
        <v>335.22221883271908</v>
      </c>
      <c r="H9" s="8">
        <v>390.8207235256354</v>
      </c>
    </row>
    <row r="10" spans="1:8">
      <c r="A10" s="11" t="s">
        <v>17</v>
      </c>
      <c r="B10" s="8">
        <v>296.77222310749488</v>
      </c>
      <c r="C10" s="8">
        <v>304.46752665081237</v>
      </c>
      <c r="D10" s="8">
        <v>259.21244028757462</v>
      </c>
      <c r="E10" s="8">
        <v>293.05938471114655</v>
      </c>
      <c r="F10" s="8">
        <v>300.55619959028758</v>
      </c>
      <c r="G10" s="8">
        <v>366.5610575479102</v>
      </c>
      <c r="H10" s="8">
        <v>390.1890306654692</v>
      </c>
    </row>
    <row r="11" spans="1:8">
      <c r="A11" s="11" t="s">
        <v>17</v>
      </c>
      <c r="B11" s="8">
        <v>390.68772549777566</v>
      </c>
      <c r="C11" s="8">
        <v>360.17035564774659</v>
      </c>
      <c r="D11" s="8">
        <v>308.20904373318047</v>
      </c>
      <c r="E11" s="8">
        <v>265.03095385619127</v>
      </c>
      <c r="F11" s="8">
        <v>277.95338263442915</v>
      </c>
      <c r="G11" s="8">
        <v>287.41587608472798</v>
      </c>
      <c r="H11" s="8">
        <v>387.92367962561826</v>
      </c>
    </row>
    <row r="12" spans="1:8">
      <c r="A12" s="11" t="s">
        <v>17</v>
      </c>
      <c r="B12" s="8">
        <v>378.83387092609445</v>
      </c>
      <c r="C12" s="8">
        <v>378.55720752291609</v>
      </c>
      <c r="D12" s="8">
        <v>343.00669699736255</v>
      </c>
      <c r="E12" s="8">
        <v>258.08745462030373</v>
      </c>
      <c r="F12" s="8">
        <v>307.82657432217752</v>
      </c>
      <c r="G12" s="8">
        <v>333.36273557029517</v>
      </c>
      <c r="H12" s="8">
        <v>312.18831572252367</v>
      </c>
    </row>
    <row r="13" spans="1:8">
      <c r="A13" s="11" t="s">
        <v>17</v>
      </c>
      <c r="B13" s="8">
        <v>372.99186337935134</v>
      </c>
      <c r="C13" s="8">
        <v>294.59592890604472</v>
      </c>
      <c r="D13" s="8">
        <v>344.19610447077383</v>
      </c>
      <c r="E13" s="8">
        <v>283.25787663658917</v>
      </c>
      <c r="F13" s="8">
        <v>359.64233003976074</v>
      </c>
      <c r="G13" s="8">
        <v>306.56248319558114</v>
      </c>
      <c r="H13" s="8">
        <v>392.81720299474244</v>
      </c>
    </row>
    <row r="14" spans="1:8">
      <c r="A14" s="11" t="s">
        <v>17</v>
      </c>
      <c r="B14" s="8">
        <v>402.7277938742252</v>
      </c>
      <c r="C14" s="8">
        <v>253.96743341623375</v>
      </c>
      <c r="D14" s="8">
        <v>303.45911474552696</v>
      </c>
      <c r="E14" s="8">
        <v>343.96297769991008</v>
      </c>
      <c r="F14" s="8">
        <v>304.76564453616749</v>
      </c>
      <c r="G14" s="8">
        <v>294.94325459821459</v>
      </c>
      <c r="H14" s="8">
        <v>386.76422597618057</v>
      </c>
    </row>
    <row r="15" spans="1:8">
      <c r="A15" s="11" t="s">
        <v>17</v>
      </c>
      <c r="B15" s="8">
        <v>378.93807575289134</v>
      </c>
      <c r="C15" s="8">
        <v>367.05190604288106</v>
      </c>
      <c r="D15" s="8">
        <v>328.59360805522937</v>
      </c>
      <c r="E15" s="8">
        <v>267.53646462461887</v>
      </c>
      <c r="F15" s="8">
        <v>307.47856577340866</v>
      </c>
      <c r="G15" s="8">
        <v>311.9156778285045</v>
      </c>
      <c r="H15" s="8">
        <v>445.35958538563227</v>
      </c>
    </row>
    <row r="17" spans="1:2">
      <c r="A17" s="7" t="s">
        <v>36</v>
      </c>
      <c r="B17" s="9" t="s">
        <v>21</v>
      </c>
    </row>
    <row r="18" spans="1:2">
      <c r="A18" s="7" t="s">
        <v>37</v>
      </c>
      <c r="B18" s="9">
        <v>5</v>
      </c>
    </row>
    <row r="19" spans="1:2">
      <c r="A19" s="7" t="s">
        <v>0</v>
      </c>
      <c r="B19" s="10">
        <f>LOOKUP(B17,A4:A15,F4:F15)</f>
        <v>307.47856577340866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H19"/>
  <sheetViews>
    <sheetView showGridLines="0" workbookViewId="0">
      <selection activeCell="B7" sqref="B7"/>
    </sheetView>
  </sheetViews>
  <sheetFormatPr baseColWidth="10" defaultRowHeight="12.75"/>
  <cols>
    <col min="2" max="13" width="6.5703125" customWidth="1"/>
  </cols>
  <sheetData>
    <row r="3" spans="1:8">
      <c r="A3" s="11" t="s">
        <v>37</v>
      </c>
      <c r="B3" s="12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</row>
    <row r="4" spans="1:8">
      <c r="A4" s="11" t="s">
        <v>17</v>
      </c>
      <c r="B4" s="8">
        <v>324.67274579984695</v>
      </c>
      <c r="C4" s="8">
        <v>370.48500974621862</v>
      </c>
      <c r="D4" s="8">
        <v>347.5200669169858</v>
      </c>
      <c r="E4" s="8">
        <v>324.49837765163096</v>
      </c>
      <c r="F4" s="8">
        <v>312.16430958004855</v>
      </c>
      <c r="G4" s="8">
        <v>310.93016964710847</v>
      </c>
      <c r="H4" s="8">
        <v>356.07757926150919</v>
      </c>
    </row>
    <row r="5" spans="1:8">
      <c r="A5" s="11" t="s">
        <v>18</v>
      </c>
      <c r="B5" s="8">
        <v>257.04051578776381</v>
      </c>
      <c r="C5" s="8">
        <v>341.69373301242746</v>
      </c>
      <c r="D5" s="8">
        <v>309.07731243886002</v>
      </c>
      <c r="E5" s="8">
        <v>246.30933378107108</v>
      </c>
      <c r="F5" s="8">
        <v>266.26016508842491</v>
      </c>
      <c r="G5" s="8">
        <v>354.5056330441007</v>
      </c>
      <c r="H5" s="8">
        <v>356.34916093245715</v>
      </c>
    </row>
    <row r="6" spans="1:8">
      <c r="A6" s="11" t="s">
        <v>19</v>
      </c>
      <c r="B6" s="8">
        <v>363.9648302509807</v>
      </c>
      <c r="C6" s="8">
        <v>374.96110981895202</v>
      </c>
      <c r="D6" s="8">
        <v>337.28796594576249</v>
      </c>
      <c r="E6" s="8">
        <v>283.2040756496213</v>
      </c>
      <c r="F6" s="8">
        <v>297.81962562451088</v>
      </c>
      <c r="G6" s="8">
        <v>350.27345568576425</v>
      </c>
      <c r="H6" s="8">
        <v>329.85874041959534</v>
      </c>
    </row>
    <row r="7" spans="1:8">
      <c r="A7" s="11" t="s">
        <v>20</v>
      </c>
      <c r="B7" s="8">
        <v>278.09084577537874</v>
      </c>
      <c r="C7" s="8">
        <v>335.33017113178391</v>
      </c>
      <c r="D7" s="8">
        <v>298.49244249869633</v>
      </c>
      <c r="E7" s="8">
        <v>326.72207052559963</v>
      </c>
      <c r="F7" s="8">
        <v>341.79289045069368</v>
      </c>
      <c r="G7" s="8">
        <v>283.24991838834319</v>
      </c>
      <c r="H7" s="8">
        <v>438.27181517876932</v>
      </c>
    </row>
    <row r="8" spans="1:8">
      <c r="A8" s="11" t="s">
        <v>21</v>
      </c>
      <c r="B8" s="8">
        <v>348</v>
      </c>
      <c r="C8" s="8">
        <v>341</v>
      </c>
      <c r="D8" s="8">
        <v>322</v>
      </c>
      <c r="E8" s="8">
        <v>302</v>
      </c>
      <c r="F8" s="8">
        <v>310</v>
      </c>
      <c r="G8" s="8">
        <v>316</v>
      </c>
      <c r="H8" s="8">
        <v>371</v>
      </c>
    </row>
    <row r="9" spans="1:8">
      <c r="A9" s="11" t="s">
        <v>22</v>
      </c>
      <c r="B9" s="8">
        <v>344.21588099820536</v>
      </c>
      <c r="C9" s="8">
        <v>352.9270793472848</v>
      </c>
      <c r="D9" s="8">
        <v>287.33895245049297</v>
      </c>
      <c r="E9" s="8">
        <v>267.29233867956219</v>
      </c>
      <c r="F9" s="8">
        <v>276.30808262959721</v>
      </c>
      <c r="G9" s="8">
        <v>335.22221883271908</v>
      </c>
      <c r="H9" s="8">
        <v>390.8207235256354</v>
      </c>
    </row>
    <row r="10" spans="1:8">
      <c r="A10" s="11" t="s">
        <v>23</v>
      </c>
      <c r="B10" s="8">
        <v>296.77222310749488</v>
      </c>
      <c r="C10" s="8">
        <v>304.46752665081237</v>
      </c>
      <c r="D10" s="8">
        <v>259.21244028757462</v>
      </c>
      <c r="E10" s="8">
        <v>293.05938471114655</v>
      </c>
      <c r="F10" s="8">
        <v>300.55619959028758</v>
      </c>
      <c r="G10" s="8">
        <v>366.5610575479102</v>
      </c>
      <c r="H10" s="8">
        <v>390.1890306654692</v>
      </c>
    </row>
    <row r="11" spans="1:8">
      <c r="A11" s="11" t="s">
        <v>24</v>
      </c>
      <c r="B11" s="8">
        <v>390.68772549777566</v>
      </c>
      <c r="C11" s="8">
        <v>360.17035564774659</v>
      </c>
      <c r="D11" s="8">
        <v>308.20904373318047</v>
      </c>
      <c r="E11" s="8">
        <v>265.03095385619127</v>
      </c>
      <c r="F11" s="8">
        <v>277.95338263442915</v>
      </c>
      <c r="G11" s="8">
        <v>287.41587608472798</v>
      </c>
      <c r="H11" s="8">
        <v>387.92367962561826</v>
      </c>
    </row>
    <row r="12" spans="1:8">
      <c r="A12" s="11" t="s">
        <v>25</v>
      </c>
      <c r="B12" s="8">
        <v>378.83387092609445</v>
      </c>
      <c r="C12" s="8">
        <v>378.55720752291609</v>
      </c>
      <c r="D12" s="8">
        <v>343.00669699736255</v>
      </c>
      <c r="E12" s="8">
        <v>258.08745462030373</v>
      </c>
      <c r="F12" s="8">
        <v>307.82657432217752</v>
      </c>
      <c r="G12" s="8">
        <v>333.36273557029517</v>
      </c>
      <c r="H12" s="8">
        <v>312.18831572252367</v>
      </c>
    </row>
    <row r="13" spans="1:8">
      <c r="A13" s="11" t="s">
        <v>26</v>
      </c>
      <c r="B13" s="8">
        <v>372.99186337935134</v>
      </c>
      <c r="C13" s="8">
        <v>294.59592890604472</v>
      </c>
      <c r="D13" s="8">
        <v>344.19610447077383</v>
      </c>
      <c r="E13" s="8">
        <v>283.25787663658917</v>
      </c>
      <c r="F13" s="8">
        <v>359.64233003976074</v>
      </c>
      <c r="G13" s="8">
        <v>306.56248319558114</v>
      </c>
      <c r="H13" s="8">
        <v>392.81720299474244</v>
      </c>
    </row>
    <row r="14" spans="1:8">
      <c r="A14" s="11" t="s">
        <v>27</v>
      </c>
      <c r="B14" s="8">
        <v>402.7277938742252</v>
      </c>
      <c r="C14" s="8">
        <v>253.96743341623375</v>
      </c>
      <c r="D14" s="8">
        <v>303.45911474552696</v>
      </c>
      <c r="E14" s="8">
        <v>343.96297769991008</v>
      </c>
      <c r="F14" s="8">
        <v>304.76564453616749</v>
      </c>
      <c r="G14" s="8">
        <v>294.94325459821459</v>
      </c>
      <c r="H14" s="8">
        <v>386.76422597618057</v>
      </c>
    </row>
    <row r="15" spans="1:8">
      <c r="A15" s="11" t="s">
        <v>28</v>
      </c>
      <c r="B15" s="8">
        <v>378.93807575289134</v>
      </c>
      <c r="C15" s="8">
        <v>367.05190604288106</v>
      </c>
      <c r="D15" s="8">
        <v>328.59360805522937</v>
      </c>
      <c r="E15" s="8">
        <v>267.53646462461887</v>
      </c>
      <c r="F15" s="8">
        <v>307.47856577340866</v>
      </c>
      <c r="G15" s="8">
        <v>311.9156778285045</v>
      </c>
      <c r="H15" s="8">
        <v>445.35958538563227</v>
      </c>
    </row>
    <row r="17" spans="1:2">
      <c r="A17" s="7" t="s">
        <v>36</v>
      </c>
      <c r="B17" s="9" t="s">
        <v>21</v>
      </c>
    </row>
    <row r="18" spans="1:2">
      <c r="A18" s="7" t="s">
        <v>37</v>
      </c>
      <c r="B18" s="9">
        <v>5</v>
      </c>
    </row>
    <row r="19" spans="1:2">
      <c r="A19" s="7" t="s">
        <v>0</v>
      </c>
      <c r="B19" s="10">
        <f>LOOKUP(B17,A4:H15)</f>
        <v>371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H12"/>
  <sheetViews>
    <sheetView showGridLines="0" workbookViewId="0">
      <selection activeCell="B7" sqref="B7"/>
    </sheetView>
  </sheetViews>
  <sheetFormatPr baseColWidth="10" defaultRowHeight="12.75"/>
  <cols>
    <col min="2" max="13" width="6.5703125" customWidth="1"/>
  </cols>
  <sheetData>
    <row r="3" spans="1:8">
      <c r="A3" s="11" t="s">
        <v>37</v>
      </c>
      <c r="B3" s="12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</row>
    <row r="4" spans="1:8">
      <c r="A4" s="11" t="s">
        <v>17</v>
      </c>
      <c r="B4" s="8">
        <v>324.67274579984695</v>
      </c>
      <c r="C4" s="8">
        <v>370.48500974621862</v>
      </c>
      <c r="D4" s="8">
        <v>347.5200669169858</v>
      </c>
      <c r="E4" s="8">
        <v>324.49837765163096</v>
      </c>
      <c r="F4" s="8">
        <v>312.16430958004855</v>
      </c>
      <c r="G4" s="8">
        <v>310.93016964710847</v>
      </c>
      <c r="H4" s="8">
        <v>356.07757926150919</v>
      </c>
    </row>
    <row r="5" spans="1:8">
      <c r="A5" s="11" t="s">
        <v>18</v>
      </c>
      <c r="B5" s="8">
        <v>257.04051578776381</v>
      </c>
      <c r="C5" s="8">
        <v>341.69373301242746</v>
      </c>
      <c r="D5" s="8">
        <v>309.07731243886002</v>
      </c>
      <c r="E5" s="8">
        <v>246.30933378107108</v>
      </c>
      <c r="F5" s="8">
        <v>266.26016508842491</v>
      </c>
      <c r="G5" s="8">
        <v>354.5056330441007</v>
      </c>
      <c r="H5" s="8">
        <v>356.34916093245715</v>
      </c>
    </row>
    <row r="6" spans="1:8">
      <c r="A6" s="11" t="s">
        <v>19</v>
      </c>
      <c r="B6" s="8">
        <v>363.9648302509807</v>
      </c>
      <c r="C6" s="8">
        <v>374.96110981895202</v>
      </c>
      <c r="D6" s="8">
        <v>337.28796594576249</v>
      </c>
      <c r="E6" s="8">
        <v>283.2040756496213</v>
      </c>
      <c r="F6" s="8">
        <v>297.81962562451088</v>
      </c>
      <c r="G6" s="8">
        <v>350.27345568576425</v>
      </c>
      <c r="H6" s="8">
        <v>329.85874041959534</v>
      </c>
    </row>
    <row r="7" spans="1:8">
      <c r="A7" s="11" t="s">
        <v>20</v>
      </c>
      <c r="B7" s="8">
        <v>278.09084577537874</v>
      </c>
      <c r="C7" s="8">
        <v>335.33017113178391</v>
      </c>
      <c r="D7" s="8">
        <v>298.49244249869633</v>
      </c>
      <c r="E7" s="8">
        <v>326.72207052559963</v>
      </c>
      <c r="F7" s="8">
        <v>341.79289045069368</v>
      </c>
      <c r="G7" s="8">
        <v>283.24991838834319</v>
      </c>
      <c r="H7" s="8">
        <v>438.27181517876932</v>
      </c>
    </row>
    <row r="8" spans="1:8">
      <c r="A8" s="11" t="s">
        <v>21</v>
      </c>
      <c r="B8" s="8">
        <v>348</v>
      </c>
      <c r="C8" s="8">
        <v>341</v>
      </c>
      <c r="D8" s="8">
        <v>322</v>
      </c>
      <c r="E8" s="8">
        <v>302</v>
      </c>
      <c r="F8" s="8">
        <v>310</v>
      </c>
      <c r="G8" s="8">
        <v>316</v>
      </c>
      <c r="H8" s="8">
        <v>371</v>
      </c>
    </row>
    <row r="9" spans="1:8">
      <c r="A9" s="11" t="s">
        <v>22</v>
      </c>
      <c r="B9" s="8">
        <v>344.21588099820536</v>
      </c>
      <c r="C9" s="8">
        <v>352.9270793472848</v>
      </c>
      <c r="D9" s="8">
        <v>287.33895245049297</v>
      </c>
      <c r="E9" s="8">
        <v>267.29233867956219</v>
      </c>
      <c r="F9" s="8">
        <v>276.30808262959721</v>
      </c>
      <c r="G9" s="8">
        <v>335.22221883271908</v>
      </c>
      <c r="H9" s="8">
        <v>390.8207235256354</v>
      </c>
    </row>
    <row r="11" spans="1:8">
      <c r="A11" s="7" t="s">
        <v>37</v>
      </c>
      <c r="B11" s="9">
        <v>5</v>
      </c>
    </row>
    <row r="12" spans="1:8">
      <c r="A12" s="7" t="s">
        <v>0</v>
      </c>
      <c r="B12" s="10">
        <f>LOOKUP(B11,A3:H9)</f>
        <v>276.30808262959721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H18"/>
  <sheetViews>
    <sheetView showGridLines="0" workbookViewId="0">
      <selection activeCell="B7" sqref="B7"/>
    </sheetView>
  </sheetViews>
  <sheetFormatPr baseColWidth="10" defaultRowHeight="12.75"/>
  <cols>
    <col min="2" max="8" width="10" customWidth="1"/>
  </cols>
  <sheetData>
    <row r="3" spans="1:8">
      <c r="A3" s="13"/>
      <c r="B3" s="14">
        <v>39172</v>
      </c>
      <c r="C3" s="14">
        <v>39202</v>
      </c>
      <c r="D3" s="14">
        <v>39233</v>
      </c>
      <c r="E3" s="14">
        <v>39263</v>
      </c>
      <c r="F3" s="14">
        <v>39294</v>
      </c>
      <c r="G3" s="14">
        <v>39325</v>
      </c>
      <c r="H3" s="14">
        <v>39355</v>
      </c>
    </row>
    <row r="4" spans="1:8">
      <c r="A4" s="15" t="s">
        <v>17</v>
      </c>
      <c r="B4" s="16">
        <v>1243.7190384434984</v>
      </c>
      <c r="C4" s="16">
        <v>1236.0063413021351</v>
      </c>
      <c r="D4" s="16">
        <v>1275.0546590945664</v>
      </c>
      <c r="E4" s="16">
        <v>1262.7272645307776</v>
      </c>
      <c r="F4" s="16">
        <v>1240.5978375076816</v>
      </c>
      <c r="G4" s="16">
        <v>1247.3678536397103</v>
      </c>
      <c r="H4" s="16">
        <v>1183.9969751997755</v>
      </c>
    </row>
    <row r="5" spans="1:8">
      <c r="A5" s="15" t="s">
        <v>18</v>
      </c>
      <c r="B5" s="16">
        <v>1079.9780880414821</v>
      </c>
      <c r="C5" s="16">
        <v>1079.3037201733969</v>
      </c>
      <c r="D5" s="16">
        <v>1061.3755123393116</v>
      </c>
      <c r="E5" s="16">
        <v>1109.9532652801474</v>
      </c>
      <c r="F5" s="16">
        <v>1029.8170503341664</v>
      </c>
      <c r="G5" s="16">
        <v>1053.7802055227926</v>
      </c>
      <c r="H5" s="16">
        <v>1077.7722072421097</v>
      </c>
    </row>
    <row r="6" spans="1:8">
      <c r="A6" s="15" t="s">
        <v>19</v>
      </c>
      <c r="B6" s="16">
        <v>1226.0394221510123</v>
      </c>
      <c r="C6" s="16">
        <v>1265.75698768862</v>
      </c>
      <c r="D6" s="16">
        <v>1304</v>
      </c>
      <c r="E6" s="16">
        <v>1264.8048338996875</v>
      </c>
      <c r="F6" s="16">
        <v>1237.3823351815984</v>
      </c>
      <c r="G6" s="16">
        <v>1226.5883232521267</v>
      </c>
      <c r="H6" s="16">
        <v>1227.6002327040731</v>
      </c>
    </row>
    <row r="7" spans="1:8">
      <c r="A7" s="15" t="s">
        <v>20</v>
      </c>
      <c r="B7" s="16">
        <v>1092.6838944323131</v>
      </c>
      <c r="C7" s="16">
        <v>1076.9093640765966</v>
      </c>
      <c r="D7" s="16">
        <v>1115.6013410971323</v>
      </c>
      <c r="E7" s="16">
        <v>1090.9041188170654</v>
      </c>
      <c r="F7" s="16">
        <v>1105.4162881950976</v>
      </c>
      <c r="G7" s="16">
        <v>1065.0532004922352</v>
      </c>
      <c r="H7" s="16">
        <v>1094.392199432765</v>
      </c>
    </row>
    <row r="8" spans="1:8">
      <c r="A8" s="15" t="s">
        <v>21</v>
      </c>
      <c r="B8" s="16">
        <v>1177.1263454066759</v>
      </c>
      <c r="C8" s="16">
        <v>1153.5459188601228</v>
      </c>
      <c r="D8" s="16">
        <v>1169.3260087380866</v>
      </c>
      <c r="E8" s="16">
        <v>1179.3053890994624</v>
      </c>
      <c r="F8" s="16">
        <v>1193.2072337410902</v>
      </c>
      <c r="G8" s="16">
        <v>1175.3465525567267</v>
      </c>
      <c r="H8" s="16">
        <v>1182.7628252174989</v>
      </c>
    </row>
    <row r="9" spans="1:8">
      <c r="A9" s="15" t="s">
        <v>22</v>
      </c>
      <c r="B9" s="16">
        <v>1173.8097262771569</v>
      </c>
      <c r="C9" s="16">
        <v>1153.7040663224807</v>
      </c>
      <c r="D9" s="16">
        <v>1160.8568803974713</v>
      </c>
      <c r="E9" s="16">
        <v>1168.201858056972</v>
      </c>
      <c r="F9" s="16">
        <v>1179.1129844969512</v>
      </c>
      <c r="G9" s="16">
        <v>1190.639765430526</v>
      </c>
      <c r="H9" s="16">
        <v>1179.0050496687388</v>
      </c>
    </row>
    <row r="10" spans="1:8">
      <c r="A10" s="15" t="s">
        <v>23</v>
      </c>
      <c r="B10" s="16">
        <v>1157.6471910071994</v>
      </c>
      <c r="C10" s="16">
        <v>1159.5870714473065</v>
      </c>
      <c r="D10" s="16">
        <v>1153.3571169141587</v>
      </c>
      <c r="E10" s="16">
        <v>1133.1308334919252</v>
      </c>
      <c r="F10" s="16">
        <v>1159.2787745548778</v>
      </c>
      <c r="G10" s="16">
        <v>1151.4656709208589</v>
      </c>
      <c r="H10" s="16">
        <v>1104.1049100223368</v>
      </c>
    </row>
    <row r="11" spans="1:8">
      <c r="A11" s="15" t="s">
        <v>24</v>
      </c>
      <c r="B11" s="16">
        <v>1064.5332634253605</v>
      </c>
      <c r="C11" s="16">
        <v>1058.1796161925431</v>
      </c>
      <c r="D11" s="16">
        <v>1067.6906479847341</v>
      </c>
      <c r="E11" s="16">
        <v>1098.4030140972432</v>
      </c>
      <c r="F11" s="16">
        <v>1061.2923185041661</v>
      </c>
      <c r="G11" s="16">
        <v>1041.6888785371414</v>
      </c>
      <c r="H11" s="16">
        <v>1066.6078440214321</v>
      </c>
    </row>
    <row r="12" spans="1:8">
      <c r="A12" s="15" t="s">
        <v>25</v>
      </c>
      <c r="B12" s="16">
        <v>1275.6264451703198</v>
      </c>
      <c r="C12" s="16">
        <v>1289.3922712533149</v>
      </c>
      <c r="D12" s="16">
        <v>1251.4893997773954</v>
      </c>
      <c r="E12" s="16">
        <v>1220.8379675820461</v>
      </c>
      <c r="F12" s="16">
        <v>1265.1140670680388</v>
      </c>
      <c r="G12" s="16">
        <v>1302.3371138983591</v>
      </c>
      <c r="H12" s="16">
        <v>1251.1989386875741</v>
      </c>
    </row>
    <row r="13" spans="1:8">
      <c r="A13" s="15" t="s">
        <v>26</v>
      </c>
      <c r="B13" s="16">
        <v>1125.1998026922402</v>
      </c>
      <c r="C13" s="16">
        <v>1111.9095285567987</v>
      </c>
      <c r="D13" s="16">
        <v>1119.1900561557363</v>
      </c>
      <c r="E13" s="16">
        <v>1141.0449592922844</v>
      </c>
      <c r="F13" s="16">
        <v>1127.2517610949599</v>
      </c>
      <c r="G13" s="16">
        <v>1130.1522512353561</v>
      </c>
      <c r="H13" s="16">
        <v>1123.67499125637</v>
      </c>
    </row>
    <row r="14" spans="1:8">
      <c r="A14" s="15" t="s">
        <v>27</v>
      </c>
      <c r="B14" s="16">
        <v>1197.2315508965746</v>
      </c>
      <c r="C14" s="16">
        <v>1224.9198915511622</v>
      </c>
      <c r="D14" s="16">
        <v>1173.8708738753783</v>
      </c>
      <c r="E14" s="16">
        <v>1185.5776148132866</v>
      </c>
      <c r="F14" s="16">
        <v>1195.5535239833002</v>
      </c>
      <c r="G14" s="16">
        <v>1188.1389386594506</v>
      </c>
      <c r="H14" s="16">
        <v>1210.9106607032695</v>
      </c>
    </row>
    <row r="15" spans="1:8">
      <c r="A15" s="15" t="s">
        <v>28</v>
      </c>
      <c r="B15" s="16">
        <v>1247.6795008845331</v>
      </c>
      <c r="C15" s="16">
        <v>1221.9615372749302</v>
      </c>
      <c r="D15" s="16">
        <v>1266.596252159364</v>
      </c>
      <c r="E15" s="16">
        <v>1232.1742993413695</v>
      </c>
      <c r="F15" s="16">
        <v>1248.818025346204</v>
      </c>
      <c r="G15" s="16">
        <v>1264.6417864503653</v>
      </c>
      <c r="H15" s="16">
        <v>1233.6722166530167</v>
      </c>
    </row>
    <row r="17" spans="1:2">
      <c r="A17" s="15" t="s">
        <v>38</v>
      </c>
      <c r="B17" s="17">
        <v>39248</v>
      </c>
    </row>
    <row r="18" spans="1:2">
      <c r="A18" s="15" t="s">
        <v>0</v>
      </c>
      <c r="B18" s="18">
        <f>HLOOKUP(B17,B3:H15,4,TRUE)</f>
        <v>1304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Index</vt:lpstr>
      <vt:lpstr>Index2</vt:lpstr>
      <vt:lpstr>Recherche 1</vt:lpstr>
      <vt:lpstr>Recherche 2</vt:lpstr>
      <vt:lpstr>Recherche 3</vt:lpstr>
      <vt:lpstr>Recherche 4</vt:lpstr>
      <vt:lpstr>Recherche 5</vt:lpstr>
      <vt:lpstr>Abricots</vt:lpstr>
      <vt:lpstr>Bananes</vt:lpstr>
      <vt:lpstr>Citrons</vt:lpstr>
      <vt:lpstr>Mangues</vt:lpstr>
      <vt:lpstr>Oranges</vt:lpstr>
      <vt:lpstr>Poires</vt:lpstr>
      <vt:lpstr>Pommes</vt:lpstr>
      <vt:lpstr>Tableau</vt:lpstr>
      <vt:lpstr>Trim_1</vt:lpstr>
      <vt:lpstr>Trim_2</vt:lpstr>
      <vt:lpstr>Trim_3</vt:lpstr>
      <vt:lpstr>Trim_4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2008-02-14T16:19:09Z</dcterms:created>
  <dcterms:modified xsi:type="dcterms:W3CDTF">2008-02-14T16:24:51Z</dcterms:modified>
</cp:coreProperties>
</file>