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17040" windowHeight="9015"/>
  </bookViews>
  <sheets>
    <sheet name="calculs" sheetId="3" r:id="rId1"/>
    <sheet name="calculs corrigés" sheetId="2" r:id="rId2"/>
    <sheet name="calculs2" sheetId="1" r:id="rId3"/>
  </sheets>
  <definedNames>
    <definedName name="_xlnm._FilterDatabase" localSheetId="0" hidden="1">calculs!$B$5:$E$35</definedName>
    <definedName name="_xlnm._FilterDatabase" localSheetId="1" hidden="1">'calculs corrigés'!$B$5:$E$35</definedName>
    <definedName name="_xlnm._FilterDatabase" localSheetId="2" hidden="1">calculs2!$B$5:$E$35</definedName>
    <definedName name="C.A2">'calculs corrigés'!$D$6:$D$35</definedName>
    <definedName name="MOIS_VENTE2">'calculs corrigés'!$E$6:$E$35</definedName>
    <definedName name="NOMS2">'calculs corrigés'!$B$6:$B$35</definedName>
    <definedName name="REGIONS2">'calculs corrigés'!$C$6:$C$35</definedName>
    <definedName name="vendeurs2">'calculs corrigés'!$B$5:$E$35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2" l="1"/>
  <c r="I12" i="2"/>
  <c r="I10" i="2"/>
  <c r="I8" i="2"/>
  <c r="I6" i="2"/>
  <c r="H14" i="2"/>
  <c r="H12" i="2"/>
  <c r="H10" i="2"/>
  <c r="H8" i="2"/>
  <c r="H6" i="2"/>
  <c r="G20" i="1" l="1"/>
  <c r="G16" i="1"/>
  <c r="G14" i="1"/>
  <c r="G13" i="1"/>
  <c r="G12" i="1"/>
  <c r="G10" i="1"/>
  <c r="G9" i="1"/>
  <c r="G8" i="1"/>
  <c r="G7" i="1"/>
  <c r="G6" i="1"/>
</calcChain>
</file>

<file path=xl/sharedStrings.xml><?xml version="1.0" encoding="utf-8"?>
<sst xmlns="http://schemas.openxmlformats.org/spreadsheetml/2006/main" count="318" uniqueCount="40">
  <si>
    <t>VENDEURS</t>
  </si>
  <si>
    <t>REGIONS</t>
  </si>
  <si>
    <t>MOIS</t>
  </si>
  <si>
    <t>ROBIN</t>
  </si>
  <si>
    <t>ASIE</t>
  </si>
  <si>
    <t>mars</t>
  </si>
  <si>
    <t>C.A</t>
  </si>
  <si>
    <t>Fonctions BD</t>
  </si>
  <si>
    <t>Fonctions classiques</t>
  </si>
  <si>
    <t>Fonctions 'ens"</t>
  </si>
  <si>
    <t>AFRIQUE</t>
  </si>
  <si>
    <t>janvier</t>
  </si>
  <si>
    <t>ROBERT</t>
  </si>
  <si>
    <t>EUROPE</t>
  </si>
  <si>
    <t>DUHAMEL</t>
  </si>
  <si>
    <t>février</t>
  </si>
  <si>
    <t>VERNIER</t>
  </si>
  <si>
    <t>DUPONT</t>
  </si>
  <si>
    <t>AMERIQUE LATINE</t>
  </si>
  <si>
    <t>avril</t>
  </si>
  <si>
    <t>Moyenne  de ROBIN en Asie</t>
  </si>
  <si>
    <t>mai</t>
  </si>
  <si>
    <t>juin</t>
  </si>
  <si>
    <t>PAUL</t>
  </si>
  <si>
    <t>CLAIRE</t>
  </si>
  <si>
    <t>CLAUDE</t>
  </si>
  <si>
    <t>LUCIE</t>
  </si>
  <si>
    <t>MARTIN</t>
  </si>
  <si>
    <t>Fonctions SOMMEPROD</t>
  </si>
  <si>
    <t>NOMS</t>
  </si>
  <si>
    <t>Nombre de ventes pour CLAIRE en ASIE</t>
  </si>
  <si>
    <t>Total des ventes de CLAIRE en ASIE</t>
  </si>
  <si>
    <t>Moyenne des ventes de CLAIRE en ASIE</t>
  </si>
  <si>
    <t>Total des ventes de CLAIRE en ASIE pour mars</t>
  </si>
  <si>
    <t>Moyenne des ventes de CLAIRE en ASIE pour mars</t>
  </si>
  <si>
    <t>NOMS2</t>
  </si>
  <si>
    <t>REGIONS2</t>
  </si>
  <si>
    <t>C.A2</t>
  </si>
  <si>
    <t>MOIS VENTE</t>
  </si>
  <si>
    <t>MOIS VENTE2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</si>
</sst>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F_-;\-* #,##0.00\ _F_-;_-* &quot;-&quot;??\ _F_-;_-@_-"/>
    <numFmt numFmtId="165" formatCode="_-* #,##0\ _F_-;\-* #,##0\ _F_-;_-* &quot;-&quot;??\ _F_-;_-@_-"/>
    <numFmt numFmtId="166" formatCode="0*."/>
  </numFmts>
  <fonts count="8" x14ac:knownFonts="1">
    <font>
      <sz val="11"/>
      <color theme="1"/>
      <name val="Calibri"/>
      <family val="2"/>
      <scheme val="minor"/>
    </font>
    <font>
      <sz val="10"/>
      <name val="MS Sans Serif"/>
      <family val="2"/>
    </font>
    <font>
      <sz val="10"/>
      <name val="Calibri"/>
      <family val="2"/>
      <scheme val="minor"/>
    </font>
    <font>
      <b/>
      <sz val="9"/>
      <name val="Calibri"/>
      <family val="2"/>
      <scheme val="minor"/>
    </font>
    <font>
      <sz val="9"/>
      <name val="Calibri"/>
      <family val="2"/>
      <scheme val="minor"/>
    </font>
    <font>
      <sz val="10"/>
      <name val="Arial"/>
      <family val="2"/>
    </font>
    <font>
      <b/>
      <sz val="9"/>
      <color theme="0"/>
      <name val="Calibri"/>
      <family val="2"/>
      <scheme val="minor"/>
    </font>
    <font>
      <sz val="9"/>
      <color theme="0"/>
      <name val="Calibri"/>
      <family val="2"/>
      <scheme val="minor"/>
    </font>
  </fonts>
  <fills count="11">
    <fill>
      <patternFill patternType="none"/>
    </fill>
    <fill>
      <patternFill patternType="gray125"/>
    </fill>
    <fill>
      <patternFill patternType="solid">
        <fgColor indexed="13"/>
      </patternFill>
    </fill>
    <fill>
      <patternFill patternType="solid">
        <fgColor indexed="13"/>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theme="1" tint="0.89999084444715716"/>
        <bgColor indexed="64"/>
      </patternFill>
    </fill>
    <fill>
      <patternFill patternType="solid">
        <fgColor theme="7" tint="0.79998168889431442"/>
        <bgColor indexed="64"/>
      </patternFill>
    </fill>
    <fill>
      <patternFill patternType="solid">
        <fgColor theme="8"/>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style="thin">
        <color indexed="64"/>
      </left>
      <right style="thick">
        <color indexed="64"/>
      </right>
      <top style="thick">
        <color indexed="64"/>
      </top>
      <bottom style="thin">
        <color indexed="64"/>
      </bottom>
      <diagonal/>
    </border>
    <border>
      <left style="thick">
        <color indexed="64"/>
      </left>
      <right/>
      <top/>
      <bottom/>
      <diagonal/>
    </border>
    <border>
      <left style="thin">
        <color indexed="64"/>
      </left>
      <right style="thick">
        <color indexed="64"/>
      </right>
      <top style="thin">
        <color indexed="64"/>
      </top>
      <bottom style="thin">
        <color indexed="64"/>
      </bottom>
      <diagonal/>
    </border>
    <border>
      <left style="thick">
        <color indexed="64"/>
      </left>
      <right/>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s>
  <cellStyleXfs count="3">
    <xf numFmtId="0" fontId="0" fillId="0" borderId="0"/>
    <xf numFmtId="0" fontId="1" fillId="0" borderId="0"/>
    <xf numFmtId="164" fontId="5" fillId="0" borderId="0" applyFont="0" applyFill="0" applyBorder="0" applyAlignment="0" applyProtection="0"/>
  </cellStyleXfs>
  <cellXfs count="47">
    <xf numFmtId="0" fontId="0" fillId="0" borderId="0" xfId="0"/>
    <xf numFmtId="0" fontId="2" fillId="2" borderId="1" xfId="1" applyFont="1" applyFill="1" applyBorder="1" applyAlignment="1">
      <alignment horizontal="center" vertical="center"/>
    </xf>
    <xf numFmtId="0" fontId="2" fillId="0" borderId="0" xfId="1" applyFont="1" applyAlignment="1">
      <alignment horizontal="center"/>
    </xf>
    <xf numFmtId="0" fontId="2" fillId="0" borderId="0" xfId="1" applyFont="1"/>
    <xf numFmtId="0" fontId="2" fillId="3" borderId="1" xfId="1" applyFont="1" applyFill="1" applyBorder="1" applyAlignment="1">
      <alignment horizontal="center" vertical="center"/>
    </xf>
    <xf numFmtId="0" fontId="3" fillId="4" borderId="1" xfId="1" applyFont="1" applyFill="1" applyBorder="1" applyAlignment="1">
      <alignment horizontal="center" vertical="center"/>
    </xf>
    <xf numFmtId="0" fontId="4" fillId="4" borderId="1" xfId="1" applyFont="1" applyFill="1" applyBorder="1"/>
    <xf numFmtId="0" fontId="4" fillId="5" borderId="1" xfId="1" applyFont="1" applyFill="1" applyBorder="1" applyAlignment="1">
      <alignment horizontal="center"/>
    </xf>
    <xf numFmtId="165" fontId="4" fillId="5" borderId="1" xfId="2" applyNumberFormat="1" applyFont="1" applyFill="1" applyBorder="1"/>
    <xf numFmtId="166" fontId="4" fillId="0" borderId="2" xfId="1" applyNumberFormat="1" applyFont="1" applyBorder="1" applyAlignment="1">
      <alignment horizontal="left" wrapText="1"/>
    </xf>
    <xf numFmtId="164" fontId="2" fillId="6" borderId="3" xfId="2" applyFont="1" applyFill="1" applyBorder="1"/>
    <xf numFmtId="164" fontId="2" fillId="7" borderId="3" xfId="2" applyFont="1" applyFill="1" applyBorder="1"/>
    <xf numFmtId="166" fontId="4" fillId="0" borderId="4" xfId="1" applyNumberFormat="1" applyFont="1" applyBorder="1" applyAlignment="1">
      <alignment horizontal="left" wrapText="1"/>
    </xf>
    <xf numFmtId="164" fontId="2" fillId="6" borderId="5" xfId="2" applyFont="1" applyFill="1" applyBorder="1"/>
    <xf numFmtId="164" fontId="2" fillId="7" borderId="5" xfId="2" applyFont="1" applyFill="1" applyBorder="1"/>
    <xf numFmtId="166" fontId="4" fillId="0" borderId="4" xfId="1" applyNumberFormat="1" applyFont="1" applyBorder="1" applyAlignment="1">
      <alignment horizontal="left"/>
    </xf>
    <xf numFmtId="166" fontId="4" fillId="0" borderId="6" xfId="1" applyNumberFormat="1" applyFont="1" applyBorder="1"/>
    <xf numFmtId="165" fontId="2" fillId="6" borderId="7" xfId="2" applyNumberFormat="1" applyFont="1" applyFill="1" applyBorder="1"/>
    <xf numFmtId="165" fontId="2" fillId="7" borderId="7" xfId="2" applyNumberFormat="1" applyFont="1" applyFill="1" applyBorder="1"/>
    <xf numFmtId="166" fontId="4" fillId="0" borderId="0" xfId="1" applyNumberFormat="1" applyFont="1" applyAlignment="1">
      <alignment horizontal="left"/>
    </xf>
    <xf numFmtId="164" fontId="2" fillId="0" borderId="0" xfId="2" applyFont="1"/>
    <xf numFmtId="166" fontId="4" fillId="0" borderId="8" xfId="1" applyNumberFormat="1" applyFont="1" applyBorder="1"/>
    <xf numFmtId="165" fontId="2" fillId="6" borderId="9" xfId="2" applyNumberFormat="1" applyFont="1" applyFill="1" applyBorder="1"/>
    <xf numFmtId="165" fontId="2" fillId="7" borderId="9" xfId="2" applyNumberFormat="1" applyFont="1" applyFill="1" applyBorder="1"/>
    <xf numFmtId="0" fontId="4" fillId="0" borderId="10" xfId="1" applyFont="1" applyBorder="1"/>
    <xf numFmtId="164" fontId="2" fillId="6" borderId="11" xfId="2" applyFont="1" applyFill="1" applyBorder="1"/>
    <xf numFmtId="164" fontId="2" fillId="7" borderId="11" xfId="2" applyFont="1" applyFill="1" applyBorder="1"/>
    <xf numFmtId="166" fontId="4" fillId="0" borderId="12" xfId="1" applyNumberFormat="1" applyFont="1" applyBorder="1"/>
    <xf numFmtId="164" fontId="2" fillId="6" borderId="13" xfId="2" applyFont="1" applyFill="1" applyBorder="1"/>
    <xf numFmtId="164" fontId="2" fillId="7" borderId="13" xfId="2" applyFont="1" applyFill="1" applyBorder="1"/>
    <xf numFmtId="0" fontId="4" fillId="0" borderId="0" xfId="1" applyFont="1"/>
    <xf numFmtId="166" fontId="4" fillId="0" borderId="14" xfId="1" applyNumberFormat="1" applyFont="1" applyBorder="1"/>
    <xf numFmtId="164" fontId="2" fillId="6" borderId="15" xfId="2" applyFont="1" applyFill="1" applyBorder="1"/>
    <xf numFmtId="164" fontId="2" fillId="7" borderId="15" xfId="2" applyFont="1" applyFill="1" applyBorder="1"/>
    <xf numFmtId="164" fontId="2" fillId="8" borderId="15" xfId="2" applyFont="1" applyFill="1" applyBorder="1"/>
    <xf numFmtId="165" fontId="2" fillId="0" borderId="0" xfId="2" applyNumberFormat="1" applyFont="1"/>
    <xf numFmtId="0" fontId="6" fillId="9" borderId="1" xfId="1" applyFont="1" applyFill="1" applyBorder="1" applyAlignment="1">
      <alignment horizontal="center" vertical="center"/>
    </xf>
    <xf numFmtId="0" fontId="7" fillId="9" borderId="1" xfId="1" applyFont="1" applyFill="1" applyBorder="1"/>
    <xf numFmtId="164" fontId="2" fillId="8" borderId="16" xfId="2" applyFont="1" applyFill="1" applyBorder="1"/>
    <xf numFmtId="0" fontId="2" fillId="8" borderId="16" xfId="2" applyNumberFormat="1" applyFont="1" applyFill="1" applyBorder="1" applyAlignment="1">
      <alignment horizontal="center"/>
    </xf>
    <xf numFmtId="0" fontId="6" fillId="9" borderId="1" xfId="1" applyFont="1" applyFill="1" applyBorder="1" applyAlignment="1">
      <alignment horizontal="center" vertical="center" wrapText="1"/>
    </xf>
    <xf numFmtId="0" fontId="2" fillId="10" borderId="16" xfId="2" applyNumberFormat="1" applyFont="1" applyFill="1" applyBorder="1" applyAlignment="1">
      <alignment horizontal="center"/>
    </xf>
    <xf numFmtId="164" fontId="2" fillId="10" borderId="16" xfId="2" applyFont="1" applyFill="1" applyBorder="1" applyAlignment="1">
      <alignment wrapText="1"/>
    </xf>
    <xf numFmtId="0" fontId="2" fillId="0" borderId="0" xfId="1" applyFont="1" applyAlignment="1">
      <alignment wrapText="1"/>
    </xf>
    <xf numFmtId="164" fontId="2" fillId="0" borderId="0" xfId="2" applyFont="1" applyAlignment="1">
      <alignment wrapText="1"/>
    </xf>
    <xf numFmtId="14" fontId="4" fillId="0" borderId="0" xfId="1" applyNumberFormat="1" applyFont="1"/>
    <xf numFmtId="14" fontId="2" fillId="0" borderId="0" xfId="1" applyNumberFormat="1" applyFont="1"/>
  </cellXfs>
  <cellStyles count="3">
    <cellStyle name="Milliers 2" xfId="2"/>
    <cellStyle name="Normal" xfId="0" builtinId="0"/>
    <cellStyle name="Normal_ex7 - CA exercic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hyperlink" Target="#sommaire!A1"/></Relationships>
</file>

<file path=xl/drawings/drawing1.xml><?xml version="1.0" encoding="utf-8"?>
<xdr:wsDr xmlns:xdr="http://schemas.openxmlformats.org/drawingml/2006/spreadsheetDrawing" xmlns:a="http://schemas.openxmlformats.org/drawingml/2006/main">
  <xdr:twoCellAnchor editAs="oneCell">
    <xdr:from>
      <xdr:col>9</xdr:col>
      <xdr:colOff>424229</xdr:colOff>
      <xdr:row>23</xdr:row>
      <xdr:rowOff>31505</xdr:rowOff>
    </xdr:from>
    <xdr:to>
      <xdr:col>11</xdr:col>
      <xdr:colOff>62279</xdr:colOff>
      <xdr:row>30</xdr:row>
      <xdr:rowOff>47625</xdr:rowOff>
    </xdr:to>
    <xdr:pic>
      <xdr:nvPicPr>
        <xdr:cNvPr id="2" name="Picture 4" descr="MCj0438065000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49354" y="4165355"/>
          <a:ext cx="1162050" cy="11495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190500</xdr:colOff>
      <xdr:row>49</xdr:row>
      <xdr:rowOff>104775</xdr:rowOff>
    </xdr:from>
    <xdr:to>
      <xdr:col>8</xdr:col>
      <xdr:colOff>714375</xdr:colOff>
      <xdr:row>57</xdr:row>
      <xdr:rowOff>123825</xdr:rowOff>
    </xdr:to>
    <xdr:sp macro="" textlink="">
      <xdr:nvSpPr>
        <xdr:cNvPr id="3" name="Text Box 1"/>
        <xdr:cNvSpPr txBox="1">
          <a:spLocks noChangeArrowheads="1"/>
        </xdr:cNvSpPr>
      </xdr:nvSpPr>
      <xdr:spPr bwMode="auto">
        <a:xfrm>
          <a:off x="3810000" y="8448675"/>
          <a:ext cx="5638800" cy="1314450"/>
        </a:xfrm>
        <a:prstGeom prst="rect">
          <a:avLst/>
        </a:prstGeom>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27432" tIns="22860" rIns="0" bIns="0" anchor="t" upright="1"/>
        <a:lstStyle/>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1. Nommer la base et les colonnes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2. Dans les cellules de la colonne H, utiliser les fonctions  classiques.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3. Dans les cellules de la colonne I, utiliser la fonction SOMMEPROD</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424229</xdr:colOff>
      <xdr:row>23</xdr:row>
      <xdr:rowOff>31505</xdr:rowOff>
    </xdr:from>
    <xdr:to>
      <xdr:col>11</xdr:col>
      <xdr:colOff>62279</xdr:colOff>
      <xdr:row>30</xdr:row>
      <xdr:rowOff>47625</xdr:rowOff>
    </xdr:to>
    <xdr:pic>
      <xdr:nvPicPr>
        <xdr:cNvPr id="3" name="Picture 4" descr="MCj0438065000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69037" y="4134582"/>
          <a:ext cx="1162050" cy="11444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190500</xdr:colOff>
      <xdr:row>49</xdr:row>
      <xdr:rowOff>104775</xdr:rowOff>
    </xdr:from>
    <xdr:to>
      <xdr:col>8</xdr:col>
      <xdr:colOff>714375</xdr:colOff>
      <xdr:row>57</xdr:row>
      <xdr:rowOff>123825</xdr:rowOff>
    </xdr:to>
    <xdr:sp macro="" textlink="">
      <xdr:nvSpPr>
        <xdr:cNvPr id="4" name="Text Box 1"/>
        <xdr:cNvSpPr txBox="1">
          <a:spLocks noChangeArrowheads="1"/>
        </xdr:cNvSpPr>
      </xdr:nvSpPr>
      <xdr:spPr bwMode="auto">
        <a:xfrm>
          <a:off x="3810000" y="8448675"/>
          <a:ext cx="5095875" cy="1314450"/>
        </a:xfrm>
        <a:prstGeom prst="rect">
          <a:avLst/>
        </a:prstGeom>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27432" tIns="22860" rIns="0" bIns="0" anchor="t" upright="1"/>
        <a:lstStyle/>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1. Nommer la base et les colonnes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2. Dans les cellules de la colonne H, utiliser les fonctions  classiques.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3. Dans les cellules de la colonne I, utiliser la fonction SOMMEPROD</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142875</xdr:colOff>
      <xdr:row>0</xdr:row>
      <xdr:rowOff>19050</xdr:rowOff>
    </xdr:from>
    <xdr:to>
      <xdr:col>4</xdr:col>
      <xdr:colOff>485775</xdr:colOff>
      <xdr:row>1</xdr:row>
      <xdr:rowOff>161925</xdr:rowOff>
    </xdr:to>
    <xdr:pic>
      <xdr:nvPicPr>
        <xdr:cNvPr id="2" name="Picture 2">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62375" y="19050"/>
          <a:ext cx="342900" cy="3619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fPrintsWithSheet="0"/>
  </xdr:twoCellAnchor>
  <xdr:twoCellAnchor editAs="oneCell">
    <xdr:from>
      <xdr:col>6</xdr:col>
      <xdr:colOff>238125</xdr:colOff>
      <xdr:row>0</xdr:row>
      <xdr:rowOff>0</xdr:rowOff>
    </xdr:from>
    <xdr:to>
      <xdr:col>6</xdr:col>
      <xdr:colOff>1400175</xdr:colOff>
      <xdr:row>5</xdr:row>
      <xdr:rowOff>28575</xdr:rowOff>
    </xdr:to>
    <xdr:pic>
      <xdr:nvPicPr>
        <xdr:cNvPr id="3" name="Picture 4" descr="MCj04380650000[1]"/>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00575" y="0"/>
          <a:ext cx="1162050"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104775</xdr:colOff>
      <xdr:row>22</xdr:row>
      <xdr:rowOff>57150</xdr:rowOff>
    </xdr:from>
    <xdr:to>
      <xdr:col>9</xdr:col>
      <xdr:colOff>123825</xdr:colOff>
      <xdr:row>35</xdr:row>
      <xdr:rowOff>66675</xdr:rowOff>
    </xdr:to>
    <xdr:sp macro="" textlink="">
      <xdr:nvSpPr>
        <xdr:cNvPr id="4" name="Text Box 1"/>
        <xdr:cNvSpPr txBox="1">
          <a:spLocks noChangeArrowheads="1"/>
        </xdr:cNvSpPr>
      </xdr:nvSpPr>
      <xdr:spPr bwMode="auto">
        <a:xfrm>
          <a:off x="4467225" y="4048125"/>
          <a:ext cx="4629150" cy="2114550"/>
        </a:xfrm>
        <a:prstGeom prst="rect">
          <a:avLst/>
        </a:prstGeom>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27432" tIns="22860" rIns="0" bIns="0" anchor="t" upright="1"/>
        <a:lstStyle/>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1. Nommer la base et les colonnes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2. Colorer les lignes en fonction du choix dans la cellule B2</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3. Dans les cellules de la colonne H, utiliser les fonctions de base de données.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4. Dans les cellules de la colonne I, utiliser les fonctions classiques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5. Dans les cellules de la colonne J, utiliser les fonctions nouvelles "ens"</a:t>
          </a:r>
        </a:p>
        <a:p>
          <a:pPr algn="l" rtl="0">
            <a:defRPr sz="1000"/>
          </a:pPr>
          <a:endParaRPr lang="fr-FR" sz="1000" b="0" i="0" u="none" strike="noStrike" baseline="0">
            <a:solidFill>
              <a:srgbClr val="000000"/>
            </a:solidFill>
            <a:latin typeface="+mn-lt"/>
            <a:cs typeface="Arial"/>
          </a:endParaRPr>
        </a:p>
        <a:p>
          <a:pPr algn="l" rtl="0">
            <a:defRPr sz="1000"/>
          </a:pPr>
          <a:r>
            <a:rPr lang="fr-FR" sz="1000" b="0" i="0" u="none" strike="noStrike" baseline="0">
              <a:solidFill>
                <a:srgbClr val="000000"/>
              </a:solidFill>
              <a:latin typeface="+mn-lt"/>
              <a:cs typeface="Arial"/>
            </a:rPr>
            <a:t>4. Tester avec différents critères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B1:I501"/>
  <sheetViews>
    <sheetView showGridLines="0" tabSelected="1" topLeftCell="B1" zoomScale="110" zoomScaleNormal="110" workbookViewId="0">
      <selection activeCell="B3" sqref="B3"/>
    </sheetView>
  </sheetViews>
  <sheetFormatPr baseColWidth="10" defaultRowHeight="12.75" x14ac:dyDescent="0.2"/>
  <cols>
    <col min="1" max="1" width="8.140625" style="3" customWidth="1"/>
    <col min="2" max="2" width="14.140625" style="3" customWidth="1"/>
    <col min="3" max="3" width="20.85546875" style="2" bestFit="1" customWidth="1"/>
    <col min="4" max="4" width="11.140625" style="3" customWidth="1"/>
    <col min="5" max="5" width="10.85546875" style="2" customWidth="1"/>
    <col min="6" max="6" width="1.5703125" style="3" customWidth="1"/>
    <col min="7" max="7" width="40" style="3" bestFit="1" customWidth="1"/>
    <col min="8" max="8" width="25.5703125" style="3" customWidth="1"/>
    <col min="9" max="9" width="26.85546875" style="3" customWidth="1"/>
    <col min="10" max="255" width="11.42578125" style="3"/>
    <col min="256" max="256" width="8.140625" style="3" customWidth="1"/>
    <col min="257" max="257" width="14.140625" style="3" customWidth="1"/>
    <col min="258" max="258" width="20.85546875" style="3" bestFit="1" customWidth="1"/>
    <col min="259" max="259" width="11.140625" style="3" customWidth="1"/>
    <col min="260" max="260" width="9.5703125" style="3" customWidth="1"/>
    <col min="261" max="261" width="1.5703125" style="3" customWidth="1"/>
    <col min="262" max="262" width="38" style="3" bestFit="1" customWidth="1"/>
    <col min="263" max="263" width="16.7109375" style="3" bestFit="1" customWidth="1"/>
    <col min="264" max="511" width="11.42578125" style="3"/>
    <col min="512" max="512" width="8.140625" style="3" customWidth="1"/>
    <col min="513" max="513" width="14.140625" style="3" customWidth="1"/>
    <col min="514" max="514" width="20.85546875" style="3" bestFit="1" customWidth="1"/>
    <col min="515" max="515" width="11.140625" style="3" customWidth="1"/>
    <col min="516" max="516" width="9.5703125" style="3" customWidth="1"/>
    <col min="517" max="517" width="1.5703125" style="3" customWidth="1"/>
    <col min="518" max="518" width="38" style="3" bestFit="1" customWidth="1"/>
    <col min="519" max="519" width="16.7109375" style="3" bestFit="1" customWidth="1"/>
    <col min="520" max="767" width="11.42578125" style="3"/>
    <col min="768" max="768" width="8.140625" style="3" customWidth="1"/>
    <col min="769" max="769" width="14.140625" style="3" customWidth="1"/>
    <col min="770" max="770" width="20.85546875" style="3" bestFit="1" customWidth="1"/>
    <col min="771" max="771" width="11.140625" style="3" customWidth="1"/>
    <col min="772" max="772" width="9.5703125" style="3" customWidth="1"/>
    <col min="773" max="773" width="1.5703125" style="3" customWidth="1"/>
    <col min="774" max="774" width="38" style="3" bestFit="1" customWidth="1"/>
    <col min="775" max="775" width="16.7109375" style="3" bestFit="1" customWidth="1"/>
    <col min="776" max="1023" width="11.42578125" style="3"/>
    <col min="1024" max="1024" width="8.140625" style="3" customWidth="1"/>
    <col min="1025" max="1025" width="14.140625" style="3" customWidth="1"/>
    <col min="1026" max="1026" width="20.85546875" style="3" bestFit="1" customWidth="1"/>
    <col min="1027" max="1027" width="11.140625" style="3" customWidth="1"/>
    <col min="1028" max="1028" width="9.5703125" style="3" customWidth="1"/>
    <col min="1029" max="1029" width="1.5703125" style="3" customWidth="1"/>
    <col min="1030" max="1030" width="38" style="3" bestFit="1" customWidth="1"/>
    <col min="1031" max="1031" width="16.7109375" style="3" bestFit="1" customWidth="1"/>
    <col min="1032" max="1279" width="11.42578125" style="3"/>
    <col min="1280" max="1280" width="8.140625" style="3" customWidth="1"/>
    <col min="1281" max="1281" width="14.140625" style="3" customWidth="1"/>
    <col min="1282" max="1282" width="20.85546875" style="3" bestFit="1" customWidth="1"/>
    <col min="1283" max="1283" width="11.140625" style="3" customWidth="1"/>
    <col min="1284" max="1284" width="9.5703125" style="3" customWidth="1"/>
    <col min="1285" max="1285" width="1.5703125" style="3" customWidth="1"/>
    <col min="1286" max="1286" width="38" style="3" bestFit="1" customWidth="1"/>
    <col min="1287" max="1287" width="16.7109375" style="3" bestFit="1" customWidth="1"/>
    <col min="1288" max="1535" width="11.42578125" style="3"/>
    <col min="1536" max="1536" width="8.140625" style="3" customWidth="1"/>
    <col min="1537" max="1537" width="14.140625" style="3" customWidth="1"/>
    <col min="1538" max="1538" width="20.85546875" style="3" bestFit="1" customWidth="1"/>
    <col min="1539" max="1539" width="11.140625" style="3" customWidth="1"/>
    <col min="1540" max="1540" width="9.5703125" style="3" customWidth="1"/>
    <col min="1541" max="1541" width="1.5703125" style="3" customWidth="1"/>
    <col min="1542" max="1542" width="38" style="3" bestFit="1" customWidth="1"/>
    <col min="1543" max="1543" width="16.7109375" style="3" bestFit="1" customWidth="1"/>
    <col min="1544" max="1791" width="11.42578125" style="3"/>
    <col min="1792" max="1792" width="8.140625" style="3" customWidth="1"/>
    <col min="1793" max="1793" width="14.140625" style="3" customWidth="1"/>
    <col min="1794" max="1794" width="20.85546875" style="3" bestFit="1" customWidth="1"/>
    <col min="1795" max="1795" width="11.140625" style="3" customWidth="1"/>
    <col min="1796" max="1796" width="9.5703125" style="3" customWidth="1"/>
    <col min="1797" max="1797" width="1.5703125" style="3" customWidth="1"/>
    <col min="1798" max="1798" width="38" style="3" bestFit="1" customWidth="1"/>
    <col min="1799" max="1799" width="16.7109375" style="3" bestFit="1" customWidth="1"/>
    <col min="1800" max="2047" width="11.42578125" style="3"/>
    <col min="2048" max="2048" width="8.140625" style="3" customWidth="1"/>
    <col min="2049" max="2049" width="14.140625" style="3" customWidth="1"/>
    <col min="2050" max="2050" width="20.85546875" style="3" bestFit="1" customWidth="1"/>
    <col min="2051" max="2051" width="11.140625" style="3" customWidth="1"/>
    <col min="2052" max="2052" width="9.5703125" style="3" customWidth="1"/>
    <col min="2053" max="2053" width="1.5703125" style="3" customWidth="1"/>
    <col min="2054" max="2054" width="38" style="3" bestFit="1" customWidth="1"/>
    <col min="2055" max="2055" width="16.7109375" style="3" bestFit="1" customWidth="1"/>
    <col min="2056" max="2303" width="11.42578125" style="3"/>
    <col min="2304" max="2304" width="8.140625" style="3" customWidth="1"/>
    <col min="2305" max="2305" width="14.140625" style="3" customWidth="1"/>
    <col min="2306" max="2306" width="20.85546875" style="3" bestFit="1" customWidth="1"/>
    <col min="2307" max="2307" width="11.140625" style="3" customWidth="1"/>
    <col min="2308" max="2308" width="9.5703125" style="3" customWidth="1"/>
    <col min="2309" max="2309" width="1.5703125" style="3" customWidth="1"/>
    <col min="2310" max="2310" width="38" style="3" bestFit="1" customWidth="1"/>
    <col min="2311" max="2311" width="16.7109375" style="3" bestFit="1" customWidth="1"/>
    <col min="2312" max="2559" width="11.42578125" style="3"/>
    <col min="2560" max="2560" width="8.140625" style="3" customWidth="1"/>
    <col min="2561" max="2561" width="14.140625" style="3" customWidth="1"/>
    <col min="2562" max="2562" width="20.85546875" style="3" bestFit="1" customWidth="1"/>
    <col min="2563" max="2563" width="11.140625" style="3" customWidth="1"/>
    <col min="2564" max="2564" width="9.5703125" style="3" customWidth="1"/>
    <col min="2565" max="2565" width="1.5703125" style="3" customWidth="1"/>
    <col min="2566" max="2566" width="38" style="3" bestFit="1" customWidth="1"/>
    <col min="2567" max="2567" width="16.7109375" style="3" bestFit="1" customWidth="1"/>
    <col min="2568" max="2815" width="11.42578125" style="3"/>
    <col min="2816" max="2816" width="8.140625" style="3" customWidth="1"/>
    <col min="2817" max="2817" width="14.140625" style="3" customWidth="1"/>
    <col min="2818" max="2818" width="20.85546875" style="3" bestFit="1" customWidth="1"/>
    <col min="2819" max="2819" width="11.140625" style="3" customWidth="1"/>
    <col min="2820" max="2820" width="9.5703125" style="3" customWidth="1"/>
    <col min="2821" max="2821" width="1.5703125" style="3" customWidth="1"/>
    <col min="2822" max="2822" width="38" style="3" bestFit="1" customWidth="1"/>
    <col min="2823" max="2823" width="16.7109375" style="3" bestFit="1" customWidth="1"/>
    <col min="2824" max="3071" width="11.42578125" style="3"/>
    <col min="3072" max="3072" width="8.140625" style="3" customWidth="1"/>
    <col min="3073" max="3073" width="14.140625" style="3" customWidth="1"/>
    <col min="3074" max="3074" width="20.85546875" style="3" bestFit="1" customWidth="1"/>
    <col min="3075" max="3075" width="11.140625" style="3" customWidth="1"/>
    <col min="3076" max="3076" width="9.5703125" style="3" customWidth="1"/>
    <col min="3077" max="3077" width="1.5703125" style="3" customWidth="1"/>
    <col min="3078" max="3078" width="38" style="3" bestFit="1" customWidth="1"/>
    <col min="3079" max="3079" width="16.7109375" style="3" bestFit="1" customWidth="1"/>
    <col min="3080" max="3327" width="11.42578125" style="3"/>
    <col min="3328" max="3328" width="8.140625" style="3" customWidth="1"/>
    <col min="3329" max="3329" width="14.140625" style="3" customWidth="1"/>
    <col min="3330" max="3330" width="20.85546875" style="3" bestFit="1" customWidth="1"/>
    <col min="3331" max="3331" width="11.140625" style="3" customWidth="1"/>
    <col min="3332" max="3332" width="9.5703125" style="3" customWidth="1"/>
    <col min="3333" max="3333" width="1.5703125" style="3" customWidth="1"/>
    <col min="3334" max="3334" width="38" style="3" bestFit="1" customWidth="1"/>
    <col min="3335" max="3335" width="16.7109375" style="3" bestFit="1" customWidth="1"/>
    <col min="3336" max="3583" width="11.42578125" style="3"/>
    <col min="3584" max="3584" width="8.140625" style="3" customWidth="1"/>
    <col min="3585" max="3585" width="14.140625" style="3" customWidth="1"/>
    <col min="3586" max="3586" width="20.85546875" style="3" bestFit="1" customWidth="1"/>
    <col min="3587" max="3587" width="11.140625" style="3" customWidth="1"/>
    <col min="3588" max="3588" width="9.5703125" style="3" customWidth="1"/>
    <col min="3589" max="3589" width="1.5703125" style="3" customWidth="1"/>
    <col min="3590" max="3590" width="38" style="3" bestFit="1" customWidth="1"/>
    <col min="3591" max="3591" width="16.7109375" style="3" bestFit="1" customWidth="1"/>
    <col min="3592" max="3839" width="11.42578125" style="3"/>
    <col min="3840" max="3840" width="8.140625" style="3" customWidth="1"/>
    <col min="3841" max="3841" width="14.140625" style="3" customWidth="1"/>
    <col min="3842" max="3842" width="20.85546875" style="3" bestFit="1" customWidth="1"/>
    <col min="3843" max="3843" width="11.140625" style="3" customWidth="1"/>
    <col min="3844" max="3844" width="9.5703125" style="3" customWidth="1"/>
    <col min="3845" max="3845" width="1.5703125" style="3" customWidth="1"/>
    <col min="3846" max="3846" width="38" style="3" bestFit="1" customWidth="1"/>
    <col min="3847" max="3847" width="16.7109375" style="3" bestFit="1" customWidth="1"/>
    <col min="3848" max="4095" width="11.42578125" style="3"/>
    <col min="4096" max="4096" width="8.140625" style="3" customWidth="1"/>
    <col min="4097" max="4097" width="14.140625" style="3" customWidth="1"/>
    <col min="4098" max="4098" width="20.85546875" style="3" bestFit="1" customWidth="1"/>
    <col min="4099" max="4099" width="11.140625" style="3" customWidth="1"/>
    <col min="4100" max="4100" width="9.5703125" style="3" customWidth="1"/>
    <col min="4101" max="4101" width="1.5703125" style="3" customWidth="1"/>
    <col min="4102" max="4102" width="38" style="3" bestFit="1" customWidth="1"/>
    <col min="4103" max="4103" width="16.7109375" style="3" bestFit="1" customWidth="1"/>
    <col min="4104" max="4351" width="11.42578125" style="3"/>
    <col min="4352" max="4352" width="8.140625" style="3" customWidth="1"/>
    <col min="4353" max="4353" width="14.140625" style="3" customWidth="1"/>
    <col min="4354" max="4354" width="20.85546875" style="3" bestFit="1" customWidth="1"/>
    <col min="4355" max="4355" width="11.140625" style="3" customWidth="1"/>
    <col min="4356" max="4356" width="9.5703125" style="3" customWidth="1"/>
    <col min="4357" max="4357" width="1.5703125" style="3" customWidth="1"/>
    <col min="4358" max="4358" width="38" style="3" bestFit="1" customWidth="1"/>
    <col min="4359" max="4359" width="16.7109375" style="3" bestFit="1" customWidth="1"/>
    <col min="4360" max="4607" width="11.42578125" style="3"/>
    <col min="4608" max="4608" width="8.140625" style="3" customWidth="1"/>
    <col min="4609" max="4609" width="14.140625" style="3" customWidth="1"/>
    <col min="4610" max="4610" width="20.85546875" style="3" bestFit="1" customWidth="1"/>
    <col min="4611" max="4611" width="11.140625" style="3" customWidth="1"/>
    <col min="4612" max="4612" width="9.5703125" style="3" customWidth="1"/>
    <col min="4613" max="4613" width="1.5703125" style="3" customWidth="1"/>
    <col min="4614" max="4614" width="38" style="3" bestFit="1" customWidth="1"/>
    <col min="4615" max="4615" width="16.7109375" style="3" bestFit="1" customWidth="1"/>
    <col min="4616" max="4863" width="11.42578125" style="3"/>
    <col min="4864" max="4864" width="8.140625" style="3" customWidth="1"/>
    <col min="4865" max="4865" width="14.140625" style="3" customWidth="1"/>
    <col min="4866" max="4866" width="20.85546875" style="3" bestFit="1" customWidth="1"/>
    <col min="4867" max="4867" width="11.140625" style="3" customWidth="1"/>
    <col min="4868" max="4868" width="9.5703125" style="3" customWidth="1"/>
    <col min="4869" max="4869" width="1.5703125" style="3" customWidth="1"/>
    <col min="4870" max="4870" width="38" style="3" bestFit="1" customWidth="1"/>
    <col min="4871" max="4871" width="16.7109375" style="3" bestFit="1" customWidth="1"/>
    <col min="4872" max="5119" width="11.42578125" style="3"/>
    <col min="5120" max="5120" width="8.140625" style="3" customWidth="1"/>
    <col min="5121" max="5121" width="14.140625" style="3" customWidth="1"/>
    <col min="5122" max="5122" width="20.85546875" style="3" bestFit="1" customWidth="1"/>
    <col min="5123" max="5123" width="11.140625" style="3" customWidth="1"/>
    <col min="5124" max="5124" width="9.5703125" style="3" customWidth="1"/>
    <col min="5125" max="5125" width="1.5703125" style="3" customWidth="1"/>
    <col min="5126" max="5126" width="38" style="3" bestFit="1" customWidth="1"/>
    <col min="5127" max="5127" width="16.7109375" style="3" bestFit="1" customWidth="1"/>
    <col min="5128" max="5375" width="11.42578125" style="3"/>
    <col min="5376" max="5376" width="8.140625" style="3" customWidth="1"/>
    <col min="5377" max="5377" width="14.140625" style="3" customWidth="1"/>
    <col min="5378" max="5378" width="20.85546875" style="3" bestFit="1" customWidth="1"/>
    <col min="5379" max="5379" width="11.140625" style="3" customWidth="1"/>
    <col min="5380" max="5380" width="9.5703125" style="3" customWidth="1"/>
    <col min="5381" max="5381" width="1.5703125" style="3" customWidth="1"/>
    <col min="5382" max="5382" width="38" style="3" bestFit="1" customWidth="1"/>
    <col min="5383" max="5383" width="16.7109375" style="3" bestFit="1" customWidth="1"/>
    <col min="5384" max="5631" width="11.42578125" style="3"/>
    <col min="5632" max="5632" width="8.140625" style="3" customWidth="1"/>
    <col min="5633" max="5633" width="14.140625" style="3" customWidth="1"/>
    <col min="5634" max="5634" width="20.85546875" style="3" bestFit="1" customWidth="1"/>
    <col min="5635" max="5635" width="11.140625" style="3" customWidth="1"/>
    <col min="5636" max="5636" width="9.5703125" style="3" customWidth="1"/>
    <col min="5637" max="5637" width="1.5703125" style="3" customWidth="1"/>
    <col min="5638" max="5638" width="38" style="3" bestFit="1" customWidth="1"/>
    <col min="5639" max="5639" width="16.7109375" style="3" bestFit="1" customWidth="1"/>
    <col min="5640" max="5887" width="11.42578125" style="3"/>
    <col min="5888" max="5888" width="8.140625" style="3" customWidth="1"/>
    <col min="5889" max="5889" width="14.140625" style="3" customWidth="1"/>
    <col min="5890" max="5890" width="20.85546875" style="3" bestFit="1" customWidth="1"/>
    <col min="5891" max="5891" width="11.140625" style="3" customWidth="1"/>
    <col min="5892" max="5892" width="9.5703125" style="3" customWidth="1"/>
    <col min="5893" max="5893" width="1.5703125" style="3" customWidth="1"/>
    <col min="5894" max="5894" width="38" style="3" bestFit="1" customWidth="1"/>
    <col min="5895" max="5895" width="16.7109375" style="3" bestFit="1" customWidth="1"/>
    <col min="5896" max="6143" width="11.42578125" style="3"/>
    <col min="6144" max="6144" width="8.140625" style="3" customWidth="1"/>
    <col min="6145" max="6145" width="14.140625" style="3" customWidth="1"/>
    <col min="6146" max="6146" width="20.85546875" style="3" bestFit="1" customWidth="1"/>
    <col min="6147" max="6147" width="11.140625" style="3" customWidth="1"/>
    <col min="6148" max="6148" width="9.5703125" style="3" customWidth="1"/>
    <col min="6149" max="6149" width="1.5703125" style="3" customWidth="1"/>
    <col min="6150" max="6150" width="38" style="3" bestFit="1" customWidth="1"/>
    <col min="6151" max="6151" width="16.7109375" style="3" bestFit="1" customWidth="1"/>
    <col min="6152" max="6399" width="11.42578125" style="3"/>
    <col min="6400" max="6400" width="8.140625" style="3" customWidth="1"/>
    <col min="6401" max="6401" width="14.140625" style="3" customWidth="1"/>
    <col min="6402" max="6402" width="20.85546875" style="3" bestFit="1" customWidth="1"/>
    <col min="6403" max="6403" width="11.140625" style="3" customWidth="1"/>
    <col min="6404" max="6404" width="9.5703125" style="3" customWidth="1"/>
    <col min="6405" max="6405" width="1.5703125" style="3" customWidth="1"/>
    <col min="6406" max="6406" width="38" style="3" bestFit="1" customWidth="1"/>
    <col min="6407" max="6407" width="16.7109375" style="3" bestFit="1" customWidth="1"/>
    <col min="6408" max="6655" width="11.42578125" style="3"/>
    <col min="6656" max="6656" width="8.140625" style="3" customWidth="1"/>
    <col min="6657" max="6657" width="14.140625" style="3" customWidth="1"/>
    <col min="6658" max="6658" width="20.85546875" style="3" bestFit="1" customWidth="1"/>
    <col min="6659" max="6659" width="11.140625" style="3" customWidth="1"/>
    <col min="6660" max="6660" width="9.5703125" style="3" customWidth="1"/>
    <col min="6661" max="6661" width="1.5703125" style="3" customWidth="1"/>
    <col min="6662" max="6662" width="38" style="3" bestFit="1" customWidth="1"/>
    <col min="6663" max="6663" width="16.7109375" style="3" bestFit="1" customWidth="1"/>
    <col min="6664" max="6911" width="11.42578125" style="3"/>
    <col min="6912" max="6912" width="8.140625" style="3" customWidth="1"/>
    <col min="6913" max="6913" width="14.140625" style="3" customWidth="1"/>
    <col min="6914" max="6914" width="20.85546875" style="3" bestFit="1" customWidth="1"/>
    <col min="6915" max="6915" width="11.140625" style="3" customWidth="1"/>
    <col min="6916" max="6916" width="9.5703125" style="3" customWidth="1"/>
    <col min="6917" max="6917" width="1.5703125" style="3" customWidth="1"/>
    <col min="6918" max="6918" width="38" style="3" bestFit="1" customWidth="1"/>
    <col min="6919" max="6919" width="16.7109375" style="3" bestFit="1" customWidth="1"/>
    <col min="6920" max="7167" width="11.42578125" style="3"/>
    <col min="7168" max="7168" width="8.140625" style="3" customWidth="1"/>
    <col min="7169" max="7169" width="14.140625" style="3" customWidth="1"/>
    <col min="7170" max="7170" width="20.85546875" style="3" bestFit="1" customWidth="1"/>
    <col min="7171" max="7171" width="11.140625" style="3" customWidth="1"/>
    <col min="7172" max="7172" width="9.5703125" style="3" customWidth="1"/>
    <col min="7173" max="7173" width="1.5703125" style="3" customWidth="1"/>
    <col min="7174" max="7174" width="38" style="3" bestFit="1" customWidth="1"/>
    <col min="7175" max="7175" width="16.7109375" style="3" bestFit="1" customWidth="1"/>
    <col min="7176" max="7423" width="11.42578125" style="3"/>
    <col min="7424" max="7424" width="8.140625" style="3" customWidth="1"/>
    <col min="7425" max="7425" width="14.140625" style="3" customWidth="1"/>
    <col min="7426" max="7426" width="20.85546875" style="3" bestFit="1" customWidth="1"/>
    <col min="7427" max="7427" width="11.140625" style="3" customWidth="1"/>
    <col min="7428" max="7428" width="9.5703125" style="3" customWidth="1"/>
    <col min="7429" max="7429" width="1.5703125" style="3" customWidth="1"/>
    <col min="7430" max="7430" width="38" style="3" bestFit="1" customWidth="1"/>
    <col min="7431" max="7431" width="16.7109375" style="3" bestFit="1" customWidth="1"/>
    <col min="7432" max="7679" width="11.42578125" style="3"/>
    <col min="7680" max="7680" width="8.140625" style="3" customWidth="1"/>
    <col min="7681" max="7681" width="14.140625" style="3" customWidth="1"/>
    <col min="7682" max="7682" width="20.85546875" style="3" bestFit="1" customWidth="1"/>
    <col min="7683" max="7683" width="11.140625" style="3" customWidth="1"/>
    <col min="7684" max="7684" width="9.5703125" style="3" customWidth="1"/>
    <col min="7685" max="7685" width="1.5703125" style="3" customWidth="1"/>
    <col min="7686" max="7686" width="38" style="3" bestFit="1" customWidth="1"/>
    <col min="7687" max="7687" width="16.7109375" style="3" bestFit="1" customWidth="1"/>
    <col min="7688" max="7935" width="11.42578125" style="3"/>
    <col min="7936" max="7936" width="8.140625" style="3" customWidth="1"/>
    <col min="7937" max="7937" width="14.140625" style="3" customWidth="1"/>
    <col min="7938" max="7938" width="20.85546875" style="3" bestFit="1" customWidth="1"/>
    <col min="7939" max="7939" width="11.140625" style="3" customWidth="1"/>
    <col min="7940" max="7940" width="9.5703125" style="3" customWidth="1"/>
    <col min="7941" max="7941" width="1.5703125" style="3" customWidth="1"/>
    <col min="7942" max="7942" width="38" style="3" bestFit="1" customWidth="1"/>
    <col min="7943" max="7943" width="16.7109375" style="3" bestFit="1" customWidth="1"/>
    <col min="7944" max="8191" width="11.42578125" style="3"/>
    <col min="8192" max="8192" width="8.140625" style="3" customWidth="1"/>
    <col min="8193" max="8193" width="14.140625" style="3" customWidth="1"/>
    <col min="8194" max="8194" width="20.85546875" style="3" bestFit="1" customWidth="1"/>
    <col min="8195" max="8195" width="11.140625" style="3" customWidth="1"/>
    <col min="8196" max="8196" width="9.5703125" style="3" customWidth="1"/>
    <col min="8197" max="8197" width="1.5703125" style="3" customWidth="1"/>
    <col min="8198" max="8198" width="38" style="3" bestFit="1" customWidth="1"/>
    <col min="8199" max="8199" width="16.7109375" style="3" bestFit="1" customWidth="1"/>
    <col min="8200" max="8447" width="11.42578125" style="3"/>
    <col min="8448" max="8448" width="8.140625" style="3" customWidth="1"/>
    <col min="8449" max="8449" width="14.140625" style="3" customWidth="1"/>
    <col min="8450" max="8450" width="20.85546875" style="3" bestFit="1" customWidth="1"/>
    <col min="8451" max="8451" width="11.140625" style="3" customWidth="1"/>
    <col min="8452" max="8452" width="9.5703125" style="3" customWidth="1"/>
    <col min="8453" max="8453" width="1.5703125" style="3" customWidth="1"/>
    <col min="8454" max="8454" width="38" style="3" bestFit="1" customWidth="1"/>
    <col min="8455" max="8455" width="16.7109375" style="3" bestFit="1" customWidth="1"/>
    <col min="8456" max="8703" width="11.42578125" style="3"/>
    <col min="8704" max="8704" width="8.140625" style="3" customWidth="1"/>
    <col min="8705" max="8705" width="14.140625" style="3" customWidth="1"/>
    <col min="8706" max="8706" width="20.85546875" style="3" bestFit="1" customWidth="1"/>
    <col min="8707" max="8707" width="11.140625" style="3" customWidth="1"/>
    <col min="8708" max="8708" width="9.5703125" style="3" customWidth="1"/>
    <col min="8709" max="8709" width="1.5703125" style="3" customWidth="1"/>
    <col min="8710" max="8710" width="38" style="3" bestFit="1" customWidth="1"/>
    <col min="8711" max="8711" width="16.7109375" style="3" bestFit="1" customWidth="1"/>
    <col min="8712" max="8959" width="11.42578125" style="3"/>
    <col min="8960" max="8960" width="8.140625" style="3" customWidth="1"/>
    <col min="8961" max="8961" width="14.140625" style="3" customWidth="1"/>
    <col min="8962" max="8962" width="20.85546875" style="3" bestFit="1" customWidth="1"/>
    <col min="8963" max="8963" width="11.140625" style="3" customWidth="1"/>
    <col min="8964" max="8964" width="9.5703125" style="3" customWidth="1"/>
    <col min="8965" max="8965" width="1.5703125" style="3" customWidth="1"/>
    <col min="8966" max="8966" width="38" style="3" bestFit="1" customWidth="1"/>
    <col min="8967" max="8967" width="16.7109375" style="3" bestFit="1" customWidth="1"/>
    <col min="8968" max="9215" width="11.42578125" style="3"/>
    <col min="9216" max="9216" width="8.140625" style="3" customWidth="1"/>
    <col min="9217" max="9217" width="14.140625" style="3" customWidth="1"/>
    <col min="9218" max="9218" width="20.85546875" style="3" bestFit="1" customWidth="1"/>
    <col min="9219" max="9219" width="11.140625" style="3" customWidth="1"/>
    <col min="9220" max="9220" width="9.5703125" style="3" customWidth="1"/>
    <col min="9221" max="9221" width="1.5703125" style="3" customWidth="1"/>
    <col min="9222" max="9222" width="38" style="3" bestFit="1" customWidth="1"/>
    <col min="9223" max="9223" width="16.7109375" style="3" bestFit="1" customWidth="1"/>
    <col min="9224" max="9471" width="11.42578125" style="3"/>
    <col min="9472" max="9472" width="8.140625" style="3" customWidth="1"/>
    <col min="9473" max="9473" width="14.140625" style="3" customWidth="1"/>
    <col min="9474" max="9474" width="20.85546875" style="3" bestFit="1" customWidth="1"/>
    <col min="9475" max="9475" width="11.140625" style="3" customWidth="1"/>
    <col min="9476" max="9476" width="9.5703125" style="3" customWidth="1"/>
    <col min="9477" max="9477" width="1.5703125" style="3" customWidth="1"/>
    <col min="9478" max="9478" width="38" style="3" bestFit="1" customWidth="1"/>
    <col min="9479" max="9479" width="16.7109375" style="3" bestFit="1" customWidth="1"/>
    <col min="9480" max="9727" width="11.42578125" style="3"/>
    <col min="9728" max="9728" width="8.140625" style="3" customWidth="1"/>
    <col min="9729" max="9729" width="14.140625" style="3" customWidth="1"/>
    <col min="9730" max="9730" width="20.85546875" style="3" bestFit="1" customWidth="1"/>
    <col min="9731" max="9731" width="11.140625" style="3" customWidth="1"/>
    <col min="9732" max="9732" width="9.5703125" style="3" customWidth="1"/>
    <col min="9733" max="9733" width="1.5703125" style="3" customWidth="1"/>
    <col min="9734" max="9734" width="38" style="3" bestFit="1" customWidth="1"/>
    <col min="9735" max="9735" width="16.7109375" style="3" bestFit="1" customWidth="1"/>
    <col min="9736" max="9983" width="11.42578125" style="3"/>
    <col min="9984" max="9984" width="8.140625" style="3" customWidth="1"/>
    <col min="9985" max="9985" width="14.140625" style="3" customWidth="1"/>
    <col min="9986" max="9986" width="20.85546875" style="3" bestFit="1" customWidth="1"/>
    <col min="9987" max="9987" width="11.140625" style="3" customWidth="1"/>
    <col min="9988" max="9988" width="9.5703125" style="3" customWidth="1"/>
    <col min="9989" max="9989" width="1.5703125" style="3" customWidth="1"/>
    <col min="9990" max="9990" width="38" style="3" bestFit="1" customWidth="1"/>
    <col min="9991" max="9991" width="16.7109375" style="3" bestFit="1" customWidth="1"/>
    <col min="9992" max="10239" width="11.42578125" style="3"/>
    <col min="10240" max="10240" width="8.140625" style="3" customWidth="1"/>
    <col min="10241" max="10241" width="14.140625" style="3" customWidth="1"/>
    <col min="10242" max="10242" width="20.85546875" style="3" bestFit="1" customWidth="1"/>
    <col min="10243" max="10243" width="11.140625" style="3" customWidth="1"/>
    <col min="10244" max="10244" width="9.5703125" style="3" customWidth="1"/>
    <col min="10245" max="10245" width="1.5703125" style="3" customWidth="1"/>
    <col min="10246" max="10246" width="38" style="3" bestFit="1" customWidth="1"/>
    <col min="10247" max="10247" width="16.7109375" style="3" bestFit="1" customWidth="1"/>
    <col min="10248" max="10495" width="11.42578125" style="3"/>
    <col min="10496" max="10496" width="8.140625" style="3" customWidth="1"/>
    <col min="10497" max="10497" width="14.140625" style="3" customWidth="1"/>
    <col min="10498" max="10498" width="20.85546875" style="3" bestFit="1" customWidth="1"/>
    <col min="10499" max="10499" width="11.140625" style="3" customWidth="1"/>
    <col min="10500" max="10500" width="9.5703125" style="3" customWidth="1"/>
    <col min="10501" max="10501" width="1.5703125" style="3" customWidth="1"/>
    <col min="10502" max="10502" width="38" style="3" bestFit="1" customWidth="1"/>
    <col min="10503" max="10503" width="16.7109375" style="3" bestFit="1" customWidth="1"/>
    <col min="10504" max="10751" width="11.42578125" style="3"/>
    <col min="10752" max="10752" width="8.140625" style="3" customWidth="1"/>
    <col min="10753" max="10753" width="14.140625" style="3" customWidth="1"/>
    <col min="10754" max="10754" width="20.85546875" style="3" bestFit="1" customWidth="1"/>
    <col min="10755" max="10755" width="11.140625" style="3" customWidth="1"/>
    <col min="10756" max="10756" width="9.5703125" style="3" customWidth="1"/>
    <col min="10757" max="10757" width="1.5703125" style="3" customWidth="1"/>
    <col min="10758" max="10758" width="38" style="3" bestFit="1" customWidth="1"/>
    <col min="10759" max="10759" width="16.7109375" style="3" bestFit="1" customWidth="1"/>
    <col min="10760" max="11007" width="11.42578125" style="3"/>
    <col min="11008" max="11008" width="8.140625" style="3" customWidth="1"/>
    <col min="11009" max="11009" width="14.140625" style="3" customWidth="1"/>
    <col min="11010" max="11010" width="20.85546875" style="3" bestFit="1" customWidth="1"/>
    <col min="11011" max="11011" width="11.140625" style="3" customWidth="1"/>
    <col min="11012" max="11012" width="9.5703125" style="3" customWidth="1"/>
    <col min="11013" max="11013" width="1.5703125" style="3" customWidth="1"/>
    <col min="11014" max="11014" width="38" style="3" bestFit="1" customWidth="1"/>
    <col min="11015" max="11015" width="16.7109375" style="3" bestFit="1" customWidth="1"/>
    <col min="11016" max="11263" width="11.42578125" style="3"/>
    <col min="11264" max="11264" width="8.140625" style="3" customWidth="1"/>
    <col min="11265" max="11265" width="14.140625" style="3" customWidth="1"/>
    <col min="11266" max="11266" width="20.85546875" style="3" bestFit="1" customWidth="1"/>
    <col min="11267" max="11267" width="11.140625" style="3" customWidth="1"/>
    <col min="11268" max="11268" width="9.5703125" style="3" customWidth="1"/>
    <col min="11269" max="11269" width="1.5703125" style="3" customWidth="1"/>
    <col min="11270" max="11270" width="38" style="3" bestFit="1" customWidth="1"/>
    <col min="11271" max="11271" width="16.7109375" style="3" bestFit="1" customWidth="1"/>
    <col min="11272" max="11519" width="11.42578125" style="3"/>
    <col min="11520" max="11520" width="8.140625" style="3" customWidth="1"/>
    <col min="11521" max="11521" width="14.140625" style="3" customWidth="1"/>
    <col min="11522" max="11522" width="20.85546875" style="3" bestFit="1" customWidth="1"/>
    <col min="11523" max="11523" width="11.140625" style="3" customWidth="1"/>
    <col min="11524" max="11524" width="9.5703125" style="3" customWidth="1"/>
    <col min="11525" max="11525" width="1.5703125" style="3" customWidth="1"/>
    <col min="11526" max="11526" width="38" style="3" bestFit="1" customWidth="1"/>
    <col min="11527" max="11527" width="16.7109375" style="3" bestFit="1" customWidth="1"/>
    <col min="11528" max="11775" width="11.42578125" style="3"/>
    <col min="11776" max="11776" width="8.140625" style="3" customWidth="1"/>
    <col min="11777" max="11777" width="14.140625" style="3" customWidth="1"/>
    <col min="11778" max="11778" width="20.85546875" style="3" bestFit="1" customWidth="1"/>
    <col min="11779" max="11779" width="11.140625" style="3" customWidth="1"/>
    <col min="11780" max="11780" width="9.5703125" style="3" customWidth="1"/>
    <col min="11781" max="11781" width="1.5703125" style="3" customWidth="1"/>
    <col min="11782" max="11782" width="38" style="3" bestFit="1" customWidth="1"/>
    <col min="11783" max="11783" width="16.7109375" style="3" bestFit="1" customWidth="1"/>
    <col min="11784" max="12031" width="11.42578125" style="3"/>
    <col min="12032" max="12032" width="8.140625" style="3" customWidth="1"/>
    <col min="12033" max="12033" width="14.140625" style="3" customWidth="1"/>
    <col min="12034" max="12034" width="20.85546875" style="3" bestFit="1" customWidth="1"/>
    <col min="12035" max="12035" width="11.140625" style="3" customWidth="1"/>
    <col min="12036" max="12036" width="9.5703125" style="3" customWidth="1"/>
    <col min="12037" max="12037" width="1.5703125" style="3" customWidth="1"/>
    <col min="12038" max="12038" width="38" style="3" bestFit="1" customWidth="1"/>
    <col min="12039" max="12039" width="16.7109375" style="3" bestFit="1" customWidth="1"/>
    <col min="12040" max="12287" width="11.42578125" style="3"/>
    <col min="12288" max="12288" width="8.140625" style="3" customWidth="1"/>
    <col min="12289" max="12289" width="14.140625" style="3" customWidth="1"/>
    <col min="12290" max="12290" width="20.85546875" style="3" bestFit="1" customWidth="1"/>
    <col min="12291" max="12291" width="11.140625" style="3" customWidth="1"/>
    <col min="12292" max="12292" width="9.5703125" style="3" customWidth="1"/>
    <col min="12293" max="12293" width="1.5703125" style="3" customWidth="1"/>
    <col min="12294" max="12294" width="38" style="3" bestFit="1" customWidth="1"/>
    <col min="12295" max="12295" width="16.7109375" style="3" bestFit="1" customWidth="1"/>
    <col min="12296" max="12543" width="11.42578125" style="3"/>
    <col min="12544" max="12544" width="8.140625" style="3" customWidth="1"/>
    <col min="12545" max="12545" width="14.140625" style="3" customWidth="1"/>
    <col min="12546" max="12546" width="20.85546875" style="3" bestFit="1" customWidth="1"/>
    <col min="12547" max="12547" width="11.140625" style="3" customWidth="1"/>
    <col min="12548" max="12548" width="9.5703125" style="3" customWidth="1"/>
    <col min="12549" max="12549" width="1.5703125" style="3" customWidth="1"/>
    <col min="12550" max="12550" width="38" style="3" bestFit="1" customWidth="1"/>
    <col min="12551" max="12551" width="16.7109375" style="3" bestFit="1" customWidth="1"/>
    <col min="12552" max="12799" width="11.42578125" style="3"/>
    <col min="12800" max="12800" width="8.140625" style="3" customWidth="1"/>
    <col min="12801" max="12801" width="14.140625" style="3" customWidth="1"/>
    <col min="12802" max="12802" width="20.85546875" style="3" bestFit="1" customWidth="1"/>
    <col min="12803" max="12803" width="11.140625" style="3" customWidth="1"/>
    <col min="12804" max="12804" width="9.5703125" style="3" customWidth="1"/>
    <col min="12805" max="12805" width="1.5703125" style="3" customWidth="1"/>
    <col min="12806" max="12806" width="38" style="3" bestFit="1" customWidth="1"/>
    <col min="12807" max="12807" width="16.7109375" style="3" bestFit="1" customWidth="1"/>
    <col min="12808" max="13055" width="11.42578125" style="3"/>
    <col min="13056" max="13056" width="8.140625" style="3" customWidth="1"/>
    <col min="13057" max="13057" width="14.140625" style="3" customWidth="1"/>
    <col min="13058" max="13058" width="20.85546875" style="3" bestFit="1" customWidth="1"/>
    <col min="13059" max="13059" width="11.140625" style="3" customWidth="1"/>
    <col min="13060" max="13060" width="9.5703125" style="3" customWidth="1"/>
    <col min="13061" max="13061" width="1.5703125" style="3" customWidth="1"/>
    <col min="13062" max="13062" width="38" style="3" bestFit="1" customWidth="1"/>
    <col min="13063" max="13063" width="16.7109375" style="3" bestFit="1" customWidth="1"/>
    <col min="13064" max="13311" width="11.42578125" style="3"/>
    <col min="13312" max="13312" width="8.140625" style="3" customWidth="1"/>
    <col min="13313" max="13313" width="14.140625" style="3" customWidth="1"/>
    <col min="13314" max="13314" width="20.85546875" style="3" bestFit="1" customWidth="1"/>
    <col min="13315" max="13315" width="11.140625" style="3" customWidth="1"/>
    <col min="13316" max="13316" width="9.5703125" style="3" customWidth="1"/>
    <col min="13317" max="13317" width="1.5703125" style="3" customWidth="1"/>
    <col min="13318" max="13318" width="38" style="3" bestFit="1" customWidth="1"/>
    <col min="13319" max="13319" width="16.7109375" style="3" bestFit="1" customWidth="1"/>
    <col min="13320" max="13567" width="11.42578125" style="3"/>
    <col min="13568" max="13568" width="8.140625" style="3" customWidth="1"/>
    <col min="13569" max="13569" width="14.140625" style="3" customWidth="1"/>
    <col min="13570" max="13570" width="20.85546875" style="3" bestFit="1" customWidth="1"/>
    <col min="13571" max="13571" width="11.140625" style="3" customWidth="1"/>
    <col min="13572" max="13572" width="9.5703125" style="3" customWidth="1"/>
    <col min="13573" max="13573" width="1.5703125" style="3" customWidth="1"/>
    <col min="13574" max="13574" width="38" style="3" bestFit="1" customWidth="1"/>
    <col min="13575" max="13575" width="16.7109375" style="3" bestFit="1" customWidth="1"/>
    <col min="13576" max="13823" width="11.42578125" style="3"/>
    <col min="13824" max="13824" width="8.140625" style="3" customWidth="1"/>
    <col min="13825" max="13825" width="14.140625" style="3" customWidth="1"/>
    <col min="13826" max="13826" width="20.85546875" style="3" bestFit="1" customWidth="1"/>
    <col min="13827" max="13827" width="11.140625" style="3" customWidth="1"/>
    <col min="13828" max="13828" width="9.5703125" style="3" customWidth="1"/>
    <col min="13829" max="13829" width="1.5703125" style="3" customWidth="1"/>
    <col min="13830" max="13830" width="38" style="3" bestFit="1" customWidth="1"/>
    <col min="13831" max="13831" width="16.7109375" style="3" bestFit="1" customWidth="1"/>
    <col min="13832" max="14079" width="11.42578125" style="3"/>
    <col min="14080" max="14080" width="8.140625" style="3" customWidth="1"/>
    <col min="14081" max="14081" width="14.140625" style="3" customWidth="1"/>
    <col min="14082" max="14082" width="20.85546875" style="3" bestFit="1" customWidth="1"/>
    <col min="14083" max="14083" width="11.140625" style="3" customWidth="1"/>
    <col min="14084" max="14084" width="9.5703125" style="3" customWidth="1"/>
    <col min="14085" max="14085" width="1.5703125" style="3" customWidth="1"/>
    <col min="14086" max="14086" width="38" style="3" bestFit="1" customWidth="1"/>
    <col min="14087" max="14087" width="16.7109375" style="3" bestFit="1" customWidth="1"/>
    <col min="14088" max="14335" width="11.42578125" style="3"/>
    <col min="14336" max="14336" width="8.140625" style="3" customWidth="1"/>
    <col min="14337" max="14337" width="14.140625" style="3" customWidth="1"/>
    <col min="14338" max="14338" width="20.85546875" style="3" bestFit="1" customWidth="1"/>
    <col min="14339" max="14339" width="11.140625" style="3" customWidth="1"/>
    <col min="14340" max="14340" width="9.5703125" style="3" customWidth="1"/>
    <col min="14341" max="14341" width="1.5703125" style="3" customWidth="1"/>
    <col min="14342" max="14342" width="38" style="3" bestFit="1" customWidth="1"/>
    <col min="14343" max="14343" width="16.7109375" style="3" bestFit="1" customWidth="1"/>
    <col min="14344" max="14591" width="11.42578125" style="3"/>
    <col min="14592" max="14592" width="8.140625" style="3" customWidth="1"/>
    <col min="14593" max="14593" width="14.140625" style="3" customWidth="1"/>
    <col min="14594" max="14594" width="20.85546875" style="3" bestFit="1" customWidth="1"/>
    <col min="14595" max="14595" width="11.140625" style="3" customWidth="1"/>
    <col min="14596" max="14596" width="9.5703125" style="3" customWidth="1"/>
    <col min="14597" max="14597" width="1.5703125" style="3" customWidth="1"/>
    <col min="14598" max="14598" width="38" style="3" bestFit="1" customWidth="1"/>
    <col min="14599" max="14599" width="16.7109375" style="3" bestFit="1" customWidth="1"/>
    <col min="14600" max="14847" width="11.42578125" style="3"/>
    <col min="14848" max="14848" width="8.140625" style="3" customWidth="1"/>
    <col min="14849" max="14849" width="14.140625" style="3" customWidth="1"/>
    <col min="14850" max="14850" width="20.85546875" style="3" bestFit="1" customWidth="1"/>
    <col min="14851" max="14851" width="11.140625" style="3" customWidth="1"/>
    <col min="14852" max="14852" width="9.5703125" style="3" customWidth="1"/>
    <col min="14853" max="14853" width="1.5703125" style="3" customWidth="1"/>
    <col min="14854" max="14854" width="38" style="3" bestFit="1" customWidth="1"/>
    <col min="14855" max="14855" width="16.7109375" style="3" bestFit="1" customWidth="1"/>
    <col min="14856" max="15103" width="11.42578125" style="3"/>
    <col min="15104" max="15104" width="8.140625" style="3" customWidth="1"/>
    <col min="15105" max="15105" width="14.140625" style="3" customWidth="1"/>
    <col min="15106" max="15106" width="20.85546875" style="3" bestFit="1" customWidth="1"/>
    <col min="15107" max="15107" width="11.140625" style="3" customWidth="1"/>
    <col min="15108" max="15108" width="9.5703125" style="3" customWidth="1"/>
    <col min="15109" max="15109" width="1.5703125" style="3" customWidth="1"/>
    <col min="15110" max="15110" width="38" style="3" bestFit="1" customWidth="1"/>
    <col min="15111" max="15111" width="16.7109375" style="3" bestFit="1" customWidth="1"/>
    <col min="15112" max="15359" width="11.42578125" style="3"/>
    <col min="15360" max="15360" width="8.140625" style="3" customWidth="1"/>
    <col min="15361" max="15361" width="14.140625" style="3" customWidth="1"/>
    <col min="15362" max="15362" width="20.85546875" style="3" bestFit="1" customWidth="1"/>
    <col min="15363" max="15363" width="11.140625" style="3" customWidth="1"/>
    <col min="15364" max="15364" width="9.5703125" style="3" customWidth="1"/>
    <col min="15365" max="15365" width="1.5703125" style="3" customWidth="1"/>
    <col min="15366" max="15366" width="38" style="3" bestFit="1" customWidth="1"/>
    <col min="15367" max="15367" width="16.7109375" style="3" bestFit="1" customWidth="1"/>
    <col min="15368" max="15615" width="11.42578125" style="3"/>
    <col min="15616" max="15616" width="8.140625" style="3" customWidth="1"/>
    <col min="15617" max="15617" width="14.140625" style="3" customWidth="1"/>
    <col min="15618" max="15618" width="20.85546875" style="3" bestFit="1" customWidth="1"/>
    <col min="15619" max="15619" width="11.140625" style="3" customWidth="1"/>
    <col min="15620" max="15620" width="9.5703125" style="3" customWidth="1"/>
    <col min="15621" max="15621" width="1.5703125" style="3" customWidth="1"/>
    <col min="15622" max="15622" width="38" style="3" bestFit="1" customWidth="1"/>
    <col min="15623" max="15623" width="16.7109375" style="3" bestFit="1" customWidth="1"/>
    <col min="15624" max="15871" width="11.42578125" style="3"/>
    <col min="15872" max="15872" width="8.140625" style="3" customWidth="1"/>
    <col min="15873" max="15873" width="14.140625" style="3" customWidth="1"/>
    <col min="15874" max="15874" width="20.85546875" style="3" bestFit="1" customWidth="1"/>
    <col min="15875" max="15875" width="11.140625" style="3" customWidth="1"/>
    <col min="15876" max="15876" width="9.5703125" style="3" customWidth="1"/>
    <col min="15877" max="15877" width="1.5703125" style="3" customWidth="1"/>
    <col min="15878" max="15878" width="38" style="3" bestFit="1" customWidth="1"/>
    <col min="15879" max="15879" width="16.7109375" style="3" bestFit="1" customWidth="1"/>
    <col min="15880" max="16127" width="11.42578125" style="3"/>
    <col min="16128" max="16128" width="8.140625" style="3" customWidth="1"/>
    <col min="16129" max="16129" width="14.140625" style="3" customWidth="1"/>
    <col min="16130" max="16130" width="20.85546875" style="3" bestFit="1" customWidth="1"/>
    <col min="16131" max="16131" width="11.140625" style="3" customWidth="1"/>
    <col min="16132" max="16132" width="9.5703125" style="3" customWidth="1"/>
    <col min="16133" max="16133" width="1.5703125" style="3" customWidth="1"/>
    <col min="16134" max="16134" width="38" style="3" bestFit="1" customWidth="1"/>
    <col min="16135" max="16135" width="16.7109375" style="3" bestFit="1" customWidth="1"/>
    <col min="16136" max="16384" width="11.42578125" style="3"/>
  </cols>
  <sheetData>
    <row r="1" spans="2:9" ht="17.25" customHeight="1" x14ac:dyDescent="0.2">
      <c r="B1" s="1" t="s">
        <v>0</v>
      </c>
      <c r="C1" s="1" t="s">
        <v>1</v>
      </c>
      <c r="D1" s="1" t="s">
        <v>2</v>
      </c>
    </row>
    <row r="2" spans="2:9" ht="17.25" customHeight="1" x14ac:dyDescent="0.2">
      <c r="B2" s="4" t="s">
        <v>24</v>
      </c>
      <c r="C2" s="4" t="s">
        <v>4</v>
      </c>
      <c r="D2" s="4" t="s">
        <v>5</v>
      </c>
    </row>
    <row r="3" spans="2:9" ht="23.25" customHeight="1" x14ac:dyDescent="0.2"/>
    <row r="5" spans="2:9" ht="22.5" customHeight="1" thickBot="1" x14ac:dyDescent="0.25">
      <c r="B5" s="36" t="s">
        <v>29</v>
      </c>
      <c r="C5" s="36" t="s">
        <v>1</v>
      </c>
      <c r="D5" s="36" t="s">
        <v>6</v>
      </c>
      <c r="E5" s="40" t="s">
        <v>38</v>
      </c>
      <c r="H5" s="3" t="s">
        <v>8</v>
      </c>
      <c r="I5" s="3" t="s">
        <v>28</v>
      </c>
    </row>
    <row r="6" spans="2:9" ht="13.5" thickBot="1" x14ac:dyDescent="0.25">
      <c r="B6" s="37" t="s">
        <v>24</v>
      </c>
      <c r="C6" s="7" t="s">
        <v>10</v>
      </c>
      <c r="D6" s="8">
        <v>100000</v>
      </c>
      <c r="E6" s="7" t="s">
        <v>11</v>
      </c>
      <c r="G6" s="31" t="s">
        <v>30</v>
      </c>
      <c r="H6" s="39"/>
      <c r="I6" s="41"/>
    </row>
    <row r="7" spans="2:9" ht="13.5" thickBot="1" x14ac:dyDescent="0.25">
      <c r="B7" s="37" t="s">
        <v>25</v>
      </c>
      <c r="C7" s="7" t="s">
        <v>13</v>
      </c>
      <c r="D7" s="8">
        <v>256000</v>
      </c>
      <c r="E7" s="7" t="s">
        <v>11</v>
      </c>
    </row>
    <row r="8" spans="2:9" ht="13.5" thickBot="1" x14ac:dyDescent="0.25">
      <c r="B8" s="37" t="s">
        <v>27</v>
      </c>
      <c r="C8" s="7" t="s">
        <v>4</v>
      </c>
      <c r="D8" s="8">
        <v>305000</v>
      </c>
      <c r="E8" s="7" t="s">
        <v>15</v>
      </c>
      <c r="G8" s="31" t="s">
        <v>31</v>
      </c>
      <c r="H8" s="38"/>
      <c r="I8" s="42"/>
    </row>
    <row r="9" spans="2:9" ht="13.5" thickBot="1" x14ac:dyDescent="0.25">
      <c r="B9" s="37" t="s">
        <v>23</v>
      </c>
      <c r="C9" s="7" t="s">
        <v>10</v>
      </c>
      <c r="D9" s="8">
        <v>258000</v>
      </c>
      <c r="E9" s="7" t="s">
        <v>15</v>
      </c>
      <c r="I9" s="43"/>
    </row>
    <row r="10" spans="2:9" ht="13.5" thickBot="1" x14ac:dyDescent="0.25">
      <c r="B10" s="37" t="s">
        <v>26</v>
      </c>
      <c r="C10" s="7" t="s">
        <v>13</v>
      </c>
      <c r="D10" s="8">
        <v>350200</v>
      </c>
      <c r="E10" s="7" t="s">
        <v>15</v>
      </c>
      <c r="G10" s="31" t="s">
        <v>32</v>
      </c>
      <c r="H10" s="38"/>
      <c r="I10" s="42"/>
    </row>
    <row r="11" spans="2:9" ht="13.5" thickBot="1" x14ac:dyDescent="0.25">
      <c r="B11" s="37" t="s">
        <v>24</v>
      </c>
      <c r="C11" s="7" t="s">
        <v>4</v>
      </c>
      <c r="D11" s="8">
        <v>450600</v>
      </c>
      <c r="E11" s="7" t="s">
        <v>5</v>
      </c>
      <c r="G11" s="19"/>
      <c r="H11" s="20"/>
      <c r="I11" s="44"/>
    </row>
    <row r="12" spans="2:9" ht="13.5" thickBot="1" x14ac:dyDescent="0.25">
      <c r="B12" s="37" t="s">
        <v>24</v>
      </c>
      <c r="C12" s="7" t="s">
        <v>18</v>
      </c>
      <c r="D12" s="8">
        <v>850650</v>
      </c>
      <c r="E12" s="7" t="s">
        <v>5</v>
      </c>
      <c r="G12" s="31" t="s">
        <v>33</v>
      </c>
      <c r="H12" s="38"/>
      <c r="I12" s="42"/>
    </row>
    <row r="13" spans="2:9" ht="13.5" thickBot="1" x14ac:dyDescent="0.25">
      <c r="B13" s="37" t="s">
        <v>26</v>
      </c>
      <c r="C13" s="7" t="s">
        <v>13</v>
      </c>
      <c r="D13" s="8">
        <v>47800</v>
      </c>
      <c r="E13" s="7" t="s">
        <v>5</v>
      </c>
      <c r="I13" s="43"/>
    </row>
    <row r="14" spans="2:9" ht="13.5" thickBot="1" x14ac:dyDescent="0.25">
      <c r="B14" s="37" t="s">
        <v>24</v>
      </c>
      <c r="C14" s="7" t="s">
        <v>4</v>
      </c>
      <c r="D14" s="8">
        <v>152300</v>
      </c>
      <c r="E14" s="7" t="s">
        <v>5</v>
      </c>
      <c r="G14" s="31" t="s">
        <v>34</v>
      </c>
      <c r="H14" s="38"/>
      <c r="I14" s="42"/>
    </row>
    <row r="15" spans="2:9" x14ac:dyDescent="0.2">
      <c r="B15" s="37" t="s">
        <v>23</v>
      </c>
      <c r="C15" s="7" t="s">
        <v>13</v>
      </c>
      <c r="D15" s="8">
        <v>88000</v>
      </c>
      <c r="E15" s="7" t="s">
        <v>19</v>
      </c>
      <c r="G15" s="30"/>
      <c r="H15" s="20"/>
      <c r="I15" s="20"/>
    </row>
    <row r="16" spans="2:9" x14ac:dyDescent="0.2">
      <c r="B16" s="37" t="s">
        <v>26</v>
      </c>
      <c r="C16" s="7" t="s">
        <v>10</v>
      </c>
      <c r="D16" s="8">
        <v>79600</v>
      </c>
      <c r="E16" s="7" t="s">
        <v>19</v>
      </c>
      <c r="G16" s="30"/>
      <c r="H16" s="20"/>
      <c r="I16" s="20"/>
    </row>
    <row r="17" spans="2:9" x14ac:dyDescent="0.2">
      <c r="B17" s="37" t="s">
        <v>27</v>
      </c>
      <c r="C17" s="7" t="s">
        <v>13</v>
      </c>
      <c r="D17" s="8">
        <v>150000</v>
      </c>
      <c r="E17" s="7" t="s">
        <v>19</v>
      </c>
      <c r="G17" s="30"/>
      <c r="H17" s="20"/>
      <c r="I17" s="20"/>
    </row>
    <row r="18" spans="2:9" x14ac:dyDescent="0.2">
      <c r="B18" s="37" t="s">
        <v>25</v>
      </c>
      <c r="C18" s="7" t="s">
        <v>18</v>
      </c>
      <c r="D18" s="8">
        <v>236500</v>
      </c>
      <c r="E18" s="7" t="s">
        <v>19</v>
      </c>
      <c r="G18" s="30"/>
      <c r="H18" s="20"/>
      <c r="I18" s="20"/>
    </row>
    <row r="19" spans="2:9" x14ac:dyDescent="0.2">
      <c r="B19" s="37" t="s">
        <v>23</v>
      </c>
      <c r="C19" s="7" t="s">
        <v>4</v>
      </c>
      <c r="D19" s="8">
        <v>896500</v>
      </c>
      <c r="E19" s="7" t="s">
        <v>19</v>
      </c>
      <c r="G19" s="45"/>
      <c r="H19" s="20"/>
      <c r="I19" s="20"/>
    </row>
    <row r="20" spans="2:9" x14ac:dyDescent="0.2">
      <c r="B20" s="37" t="s">
        <v>26</v>
      </c>
      <c r="C20" s="7" t="s">
        <v>18</v>
      </c>
      <c r="D20" s="8">
        <v>99000</v>
      </c>
      <c r="E20" s="7" t="s">
        <v>21</v>
      </c>
      <c r="G20" s="45"/>
      <c r="H20" s="20"/>
      <c r="I20" s="20"/>
    </row>
    <row r="21" spans="2:9" x14ac:dyDescent="0.2">
      <c r="B21" s="37" t="s">
        <v>25</v>
      </c>
      <c r="C21" s="7" t="s">
        <v>18</v>
      </c>
      <c r="D21" s="8">
        <v>254600</v>
      </c>
      <c r="E21" s="7" t="s">
        <v>19</v>
      </c>
      <c r="G21" s="46"/>
      <c r="H21" s="20"/>
    </row>
    <row r="22" spans="2:9" x14ac:dyDescent="0.2">
      <c r="B22" s="37" t="s">
        <v>27</v>
      </c>
      <c r="C22" s="7" t="s">
        <v>10</v>
      </c>
      <c r="D22" s="8">
        <v>320000</v>
      </c>
      <c r="E22" s="7" t="s">
        <v>19</v>
      </c>
      <c r="G22" s="46"/>
      <c r="H22" s="20"/>
    </row>
    <row r="23" spans="2:9" x14ac:dyDescent="0.2">
      <c r="B23" s="37" t="s">
        <v>23</v>
      </c>
      <c r="C23" s="7" t="s">
        <v>13</v>
      </c>
      <c r="D23" s="8">
        <v>458000</v>
      </c>
      <c r="E23" s="7" t="s">
        <v>19</v>
      </c>
      <c r="H23" s="20"/>
    </row>
    <row r="24" spans="2:9" x14ac:dyDescent="0.2">
      <c r="B24" s="37" t="s">
        <v>26</v>
      </c>
      <c r="C24" s="7" t="s">
        <v>4</v>
      </c>
      <c r="D24" s="8">
        <v>457820</v>
      </c>
      <c r="E24" s="7" t="s">
        <v>21</v>
      </c>
      <c r="H24" s="20"/>
    </row>
    <row r="25" spans="2:9" x14ac:dyDescent="0.2">
      <c r="B25" s="37" t="s">
        <v>27</v>
      </c>
      <c r="C25" s="7" t="s">
        <v>10</v>
      </c>
      <c r="D25" s="8">
        <v>65700</v>
      </c>
      <c r="E25" s="7" t="s">
        <v>21</v>
      </c>
      <c r="H25" s="20"/>
    </row>
    <row r="26" spans="2:9" x14ac:dyDescent="0.2">
      <c r="B26" s="37" t="s">
        <v>27</v>
      </c>
      <c r="C26" s="7" t="s">
        <v>13</v>
      </c>
      <c r="D26" s="8">
        <v>875000</v>
      </c>
      <c r="E26" s="7" t="s">
        <v>15</v>
      </c>
      <c r="H26" s="20"/>
    </row>
    <row r="27" spans="2:9" x14ac:dyDescent="0.2">
      <c r="B27" s="37" t="s">
        <v>23</v>
      </c>
      <c r="C27" s="7" t="s">
        <v>4</v>
      </c>
      <c r="D27" s="8">
        <v>285000</v>
      </c>
      <c r="E27" s="7" t="s">
        <v>19</v>
      </c>
      <c r="H27" s="20"/>
    </row>
    <row r="28" spans="2:9" x14ac:dyDescent="0.2">
      <c r="B28" s="37" t="s">
        <v>26</v>
      </c>
      <c r="C28" s="7" t="s">
        <v>18</v>
      </c>
      <c r="D28" s="8">
        <v>492000</v>
      </c>
      <c r="E28" s="7" t="s">
        <v>21</v>
      </c>
    </row>
    <row r="29" spans="2:9" x14ac:dyDescent="0.2">
      <c r="B29" s="37" t="s">
        <v>24</v>
      </c>
      <c r="C29" s="7" t="s">
        <v>13</v>
      </c>
      <c r="D29" s="8">
        <v>175000</v>
      </c>
      <c r="E29" s="7" t="s">
        <v>19</v>
      </c>
    </row>
    <row r="30" spans="2:9" x14ac:dyDescent="0.2">
      <c r="B30" s="37" t="s">
        <v>27</v>
      </c>
      <c r="C30" s="7" t="s">
        <v>13</v>
      </c>
      <c r="D30" s="8">
        <v>150000</v>
      </c>
      <c r="E30" s="7" t="s">
        <v>22</v>
      </c>
    </row>
    <row r="31" spans="2:9" x14ac:dyDescent="0.2">
      <c r="B31" s="37" t="s">
        <v>24</v>
      </c>
      <c r="C31" s="7" t="s">
        <v>4</v>
      </c>
      <c r="D31" s="8">
        <v>75600</v>
      </c>
      <c r="E31" s="7" t="s">
        <v>5</v>
      </c>
    </row>
    <row r="32" spans="2:9" x14ac:dyDescent="0.2">
      <c r="B32" s="37" t="s">
        <v>26</v>
      </c>
      <c r="C32" s="7" t="s">
        <v>13</v>
      </c>
      <c r="D32" s="8">
        <v>650000</v>
      </c>
      <c r="E32" s="7" t="s">
        <v>21</v>
      </c>
    </row>
    <row r="33" spans="2:5" x14ac:dyDescent="0.2">
      <c r="B33" s="37" t="s">
        <v>27</v>
      </c>
      <c r="C33" s="7" t="s">
        <v>18</v>
      </c>
      <c r="D33" s="8">
        <v>157000</v>
      </c>
      <c r="E33" s="7" t="s">
        <v>22</v>
      </c>
    </row>
    <row r="34" spans="2:5" x14ac:dyDescent="0.2">
      <c r="B34" s="37" t="s">
        <v>24</v>
      </c>
      <c r="C34" s="7" t="s">
        <v>4</v>
      </c>
      <c r="D34" s="8">
        <v>569000</v>
      </c>
      <c r="E34" s="7" t="s">
        <v>22</v>
      </c>
    </row>
    <row r="35" spans="2:5" x14ac:dyDescent="0.2">
      <c r="B35" s="37" t="s">
        <v>23</v>
      </c>
      <c r="C35" s="7" t="s">
        <v>13</v>
      </c>
      <c r="D35" s="8">
        <v>284500</v>
      </c>
      <c r="E35" s="7" t="s">
        <v>19</v>
      </c>
    </row>
    <row r="36" spans="2:5" x14ac:dyDescent="0.2">
      <c r="D36" s="35"/>
    </row>
    <row r="37" spans="2:5" x14ac:dyDescent="0.2">
      <c r="D37" s="35"/>
    </row>
    <row r="38" spans="2:5" x14ac:dyDescent="0.2">
      <c r="D38" s="35"/>
    </row>
    <row r="39" spans="2:5" x14ac:dyDescent="0.2">
      <c r="D39" s="35"/>
    </row>
    <row r="40" spans="2:5" x14ac:dyDescent="0.2">
      <c r="D40" s="35"/>
    </row>
    <row r="41" spans="2:5" x14ac:dyDescent="0.2">
      <c r="D41" s="35"/>
    </row>
    <row r="42" spans="2:5" x14ac:dyDescent="0.2">
      <c r="D42" s="35"/>
    </row>
    <row r="43" spans="2:5" x14ac:dyDescent="0.2">
      <c r="D43" s="35"/>
    </row>
    <row r="44" spans="2:5" x14ac:dyDescent="0.2">
      <c r="D44" s="35"/>
    </row>
    <row r="45" spans="2:5" x14ac:dyDescent="0.2">
      <c r="D45" s="35"/>
    </row>
    <row r="46" spans="2:5" x14ac:dyDescent="0.2">
      <c r="D46" s="35"/>
    </row>
    <row r="47" spans="2:5" x14ac:dyDescent="0.2">
      <c r="D47" s="35"/>
    </row>
    <row r="48" spans="2:5" x14ac:dyDescent="0.2">
      <c r="D48" s="35"/>
    </row>
    <row r="49" spans="4:4" s="2" customFormat="1" x14ac:dyDescent="0.2">
      <c r="D49" s="35"/>
    </row>
    <row r="50" spans="4:4" s="2" customFormat="1" x14ac:dyDescent="0.2">
      <c r="D50" s="35"/>
    </row>
    <row r="51" spans="4:4" s="2" customFormat="1" x14ac:dyDescent="0.2">
      <c r="D51" s="35"/>
    </row>
    <row r="52" spans="4:4" s="2" customFormat="1" x14ac:dyDescent="0.2">
      <c r="D52" s="35"/>
    </row>
    <row r="53" spans="4:4" s="2" customFormat="1" x14ac:dyDescent="0.2">
      <c r="D53" s="35"/>
    </row>
    <row r="54" spans="4:4" s="2" customFormat="1" x14ac:dyDescent="0.2">
      <c r="D54" s="35"/>
    </row>
    <row r="55" spans="4:4" s="2" customFormat="1" x14ac:dyDescent="0.2">
      <c r="D55" s="35"/>
    </row>
    <row r="56" spans="4:4" s="2" customFormat="1" x14ac:dyDescent="0.2">
      <c r="D56" s="35"/>
    </row>
    <row r="57" spans="4:4" s="2" customFormat="1" x14ac:dyDescent="0.2">
      <c r="D57" s="35"/>
    </row>
    <row r="58" spans="4:4" s="2" customFormat="1" x14ac:dyDescent="0.2">
      <c r="D58" s="35"/>
    </row>
    <row r="59" spans="4:4" s="2" customFormat="1" x14ac:dyDescent="0.2">
      <c r="D59" s="35"/>
    </row>
    <row r="60" spans="4:4" s="2" customFormat="1" x14ac:dyDescent="0.2">
      <c r="D60" s="35"/>
    </row>
    <row r="61" spans="4:4" s="2" customFormat="1" x14ac:dyDescent="0.2">
      <c r="D61" s="35"/>
    </row>
    <row r="62" spans="4:4" s="2" customFormat="1" x14ac:dyDescent="0.2">
      <c r="D62" s="35"/>
    </row>
    <row r="63" spans="4:4" s="2" customFormat="1" x14ac:dyDescent="0.2">
      <c r="D63" s="35"/>
    </row>
    <row r="64" spans="4:4" s="2" customFormat="1" x14ac:dyDescent="0.2">
      <c r="D64" s="35"/>
    </row>
    <row r="65" spans="4:4" s="2" customFormat="1" x14ac:dyDescent="0.2">
      <c r="D65" s="35"/>
    </row>
    <row r="66" spans="4:4" s="2" customFormat="1" x14ac:dyDescent="0.2">
      <c r="D66" s="35"/>
    </row>
    <row r="67" spans="4:4" s="2" customFormat="1" x14ac:dyDescent="0.2">
      <c r="D67" s="35"/>
    </row>
    <row r="68" spans="4:4" s="2" customFormat="1" x14ac:dyDescent="0.2">
      <c r="D68" s="35"/>
    </row>
    <row r="69" spans="4:4" s="2" customFormat="1" x14ac:dyDescent="0.2">
      <c r="D69" s="35"/>
    </row>
    <row r="70" spans="4:4" s="2" customFormat="1" x14ac:dyDescent="0.2">
      <c r="D70" s="35"/>
    </row>
    <row r="71" spans="4:4" s="2" customFormat="1" x14ac:dyDescent="0.2">
      <c r="D71" s="35"/>
    </row>
    <row r="72" spans="4:4" s="2" customFormat="1" x14ac:dyDescent="0.2">
      <c r="D72" s="35"/>
    </row>
    <row r="73" spans="4:4" s="2" customFormat="1" x14ac:dyDescent="0.2">
      <c r="D73" s="35"/>
    </row>
    <row r="74" spans="4:4" s="2" customFormat="1" x14ac:dyDescent="0.2">
      <c r="D74" s="35"/>
    </row>
    <row r="75" spans="4:4" s="2" customFormat="1" x14ac:dyDescent="0.2">
      <c r="D75" s="35"/>
    </row>
    <row r="76" spans="4:4" s="2" customFormat="1" x14ac:dyDescent="0.2">
      <c r="D76" s="35"/>
    </row>
    <row r="77" spans="4:4" s="2" customFormat="1" x14ac:dyDescent="0.2">
      <c r="D77" s="35"/>
    </row>
    <row r="78" spans="4:4" s="2" customFormat="1" x14ac:dyDescent="0.2">
      <c r="D78" s="35"/>
    </row>
    <row r="79" spans="4:4" s="2" customFormat="1" x14ac:dyDescent="0.2">
      <c r="D79" s="35"/>
    </row>
    <row r="80" spans="4:4" s="2" customFormat="1" x14ac:dyDescent="0.2">
      <c r="D80" s="35"/>
    </row>
    <row r="81" spans="4:4" s="2" customFormat="1" x14ac:dyDescent="0.2">
      <c r="D81" s="35"/>
    </row>
    <row r="82" spans="4:4" s="2" customFormat="1" x14ac:dyDescent="0.2">
      <c r="D82" s="35"/>
    </row>
    <row r="83" spans="4:4" s="2" customFormat="1" x14ac:dyDescent="0.2">
      <c r="D83" s="35"/>
    </row>
    <row r="84" spans="4:4" s="2" customFormat="1" x14ac:dyDescent="0.2">
      <c r="D84" s="35"/>
    </row>
    <row r="85" spans="4:4" s="2" customFormat="1" x14ac:dyDescent="0.2">
      <c r="D85" s="35"/>
    </row>
    <row r="86" spans="4:4" s="2" customFormat="1" x14ac:dyDescent="0.2">
      <c r="D86" s="35"/>
    </row>
    <row r="87" spans="4:4" s="2" customFormat="1" x14ac:dyDescent="0.2">
      <c r="D87" s="35"/>
    </row>
    <row r="88" spans="4:4" s="2" customFormat="1" x14ac:dyDescent="0.2">
      <c r="D88" s="35"/>
    </row>
    <row r="89" spans="4:4" s="2" customFormat="1" x14ac:dyDescent="0.2">
      <c r="D89" s="35"/>
    </row>
    <row r="90" spans="4:4" s="2" customFormat="1" x14ac:dyDescent="0.2">
      <c r="D90" s="35"/>
    </row>
    <row r="91" spans="4:4" s="2" customFormat="1" x14ac:dyDescent="0.2">
      <c r="D91" s="35"/>
    </row>
    <row r="92" spans="4:4" s="2" customFormat="1" x14ac:dyDescent="0.2">
      <c r="D92" s="35"/>
    </row>
    <row r="93" spans="4:4" s="2" customFormat="1" x14ac:dyDescent="0.2">
      <c r="D93" s="35"/>
    </row>
    <row r="94" spans="4:4" s="2" customFormat="1" x14ac:dyDescent="0.2">
      <c r="D94" s="35"/>
    </row>
    <row r="95" spans="4:4" s="2" customFormat="1" x14ac:dyDescent="0.2">
      <c r="D95" s="35"/>
    </row>
    <row r="96" spans="4:4" s="2" customFormat="1" x14ac:dyDescent="0.2">
      <c r="D96" s="35"/>
    </row>
    <row r="97" spans="4:4" s="2" customFormat="1" x14ac:dyDescent="0.2">
      <c r="D97" s="35"/>
    </row>
    <row r="98" spans="4:4" s="2" customFormat="1" x14ac:dyDescent="0.2">
      <c r="D98" s="35"/>
    </row>
    <row r="99" spans="4:4" s="2" customFormat="1" x14ac:dyDescent="0.2">
      <c r="D99" s="35"/>
    </row>
    <row r="100" spans="4:4" s="2" customFormat="1" x14ac:dyDescent="0.2">
      <c r="D100" s="35"/>
    </row>
    <row r="101" spans="4:4" s="2" customFormat="1" x14ac:dyDescent="0.2">
      <c r="D101" s="35"/>
    </row>
    <row r="102" spans="4:4" s="2" customFormat="1" x14ac:dyDescent="0.2">
      <c r="D102" s="35"/>
    </row>
    <row r="103" spans="4:4" s="2" customFormat="1" x14ac:dyDescent="0.2">
      <c r="D103" s="35"/>
    </row>
    <row r="104" spans="4:4" s="2" customFormat="1" x14ac:dyDescent="0.2">
      <c r="D104" s="35"/>
    </row>
    <row r="105" spans="4:4" s="2" customFormat="1" x14ac:dyDescent="0.2">
      <c r="D105" s="35"/>
    </row>
    <row r="106" spans="4:4" s="2" customFormat="1" x14ac:dyDescent="0.2">
      <c r="D106" s="35"/>
    </row>
    <row r="107" spans="4:4" s="2" customFormat="1" x14ac:dyDescent="0.2">
      <c r="D107" s="35"/>
    </row>
    <row r="108" spans="4:4" s="2" customFormat="1" x14ac:dyDescent="0.2">
      <c r="D108" s="35"/>
    </row>
    <row r="109" spans="4:4" s="2" customFormat="1" x14ac:dyDescent="0.2">
      <c r="D109" s="35"/>
    </row>
    <row r="110" spans="4:4" s="2" customFormat="1" x14ac:dyDescent="0.2">
      <c r="D110" s="35"/>
    </row>
    <row r="111" spans="4:4" s="2" customFormat="1" x14ac:dyDescent="0.2">
      <c r="D111" s="35"/>
    </row>
    <row r="112" spans="4:4" s="2" customFormat="1" x14ac:dyDescent="0.2">
      <c r="D112" s="35"/>
    </row>
    <row r="113" spans="4:4" s="2" customFormat="1" x14ac:dyDescent="0.2">
      <c r="D113" s="35"/>
    </row>
    <row r="114" spans="4:4" s="2" customFormat="1" x14ac:dyDescent="0.2">
      <c r="D114" s="35"/>
    </row>
    <row r="115" spans="4:4" s="2" customFormat="1" x14ac:dyDescent="0.2">
      <c r="D115" s="35"/>
    </row>
    <row r="116" spans="4:4" s="2" customFormat="1" x14ac:dyDescent="0.2">
      <c r="D116" s="35"/>
    </row>
    <row r="117" spans="4:4" s="2" customFormat="1" x14ac:dyDescent="0.2">
      <c r="D117" s="35"/>
    </row>
    <row r="118" spans="4:4" s="2" customFormat="1" x14ac:dyDescent="0.2">
      <c r="D118" s="35"/>
    </row>
    <row r="119" spans="4:4" s="2" customFormat="1" x14ac:dyDescent="0.2">
      <c r="D119" s="35"/>
    </row>
    <row r="120" spans="4:4" s="2" customFormat="1" x14ac:dyDescent="0.2">
      <c r="D120" s="35"/>
    </row>
    <row r="121" spans="4:4" s="2" customFormat="1" x14ac:dyDescent="0.2">
      <c r="D121" s="35"/>
    </row>
    <row r="122" spans="4:4" s="2" customFormat="1" x14ac:dyDescent="0.2">
      <c r="D122" s="35"/>
    </row>
    <row r="123" spans="4:4" s="2" customFormat="1" x14ac:dyDescent="0.2">
      <c r="D123" s="35"/>
    </row>
    <row r="124" spans="4:4" s="2" customFormat="1" x14ac:dyDescent="0.2">
      <c r="D124" s="35"/>
    </row>
    <row r="125" spans="4:4" s="2" customFormat="1" x14ac:dyDescent="0.2">
      <c r="D125" s="35"/>
    </row>
    <row r="126" spans="4:4" s="2" customFormat="1" x14ac:dyDescent="0.2">
      <c r="D126" s="35"/>
    </row>
    <row r="127" spans="4:4" s="2" customFormat="1" x14ac:dyDescent="0.2">
      <c r="D127" s="35"/>
    </row>
    <row r="128" spans="4:4" s="2" customFormat="1" x14ac:dyDescent="0.2">
      <c r="D128" s="35"/>
    </row>
    <row r="129" spans="4:4" s="2" customFormat="1" x14ac:dyDescent="0.2">
      <c r="D129" s="35"/>
    </row>
    <row r="130" spans="4:4" s="2" customFormat="1" x14ac:dyDescent="0.2">
      <c r="D130" s="35"/>
    </row>
    <row r="131" spans="4:4" s="2" customFormat="1" x14ac:dyDescent="0.2">
      <c r="D131" s="35"/>
    </row>
    <row r="132" spans="4:4" s="2" customFormat="1" x14ac:dyDescent="0.2">
      <c r="D132" s="35"/>
    </row>
    <row r="133" spans="4:4" s="2" customFormat="1" x14ac:dyDescent="0.2">
      <c r="D133" s="35"/>
    </row>
    <row r="134" spans="4:4" s="2" customFormat="1" x14ac:dyDescent="0.2">
      <c r="D134" s="35"/>
    </row>
    <row r="135" spans="4:4" s="2" customFormat="1" x14ac:dyDescent="0.2">
      <c r="D135" s="35"/>
    </row>
    <row r="136" spans="4:4" s="2" customFormat="1" x14ac:dyDescent="0.2">
      <c r="D136" s="35"/>
    </row>
    <row r="137" spans="4:4" s="2" customFormat="1" x14ac:dyDescent="0.2">
      <c r="D137" s="35"/>
    </row>
    <row r="138" spans="4:4" s="2" customFormat="1" x14ac:dyDescent="0.2">
      <c r="D138" s="35"/>
    </row>
    <row r="139" spans="4:4" s="2" customFormat="1" x14ac:dyDescent="0.2">
      <c r="D139" s="35"/>
    </row>
    <row r="140" spans="4:4" s="2" customFormat="1" x14ac:dyDescent="0.2">
      <c r="D140" s="35"/>
    </row>
    <row r="141" spans="4:4" s="2" customFormat="1" x14ac:dyDescent="0.2">
      <c r="D141" s="35"/>
    </row>
    <row r="142" spans="4:4" s="2" customFormat="1" x14ac:dyDescent="0.2">
      <c r="D142" s="35"/>
    </row>
    <row r="143" spans="4:4" s="2" customFormat="1" x14ac:dyDescent="0.2">
      <c r="D143" s="35"/>
    </row>
    <row r="144" spans="4:4" s="2" customFormat="1" x14ac:dyDescent="0.2">
      <c r="D144" s="35"/>
    </row>
    <row r="145" spans="4:4" s="2" customFormat="1" x14ac:dyDescent="0.2">
      <c r="D145" s="35"/>
    </row>
    <row r="146" spans="4:4" s="2" customFormat="1" x14ac:dyDescent="0.2">
      <c r="D146" s="35"/>
    </row>
    <row r="147" spans="4:4" s="2" customFormat="1" x14ac:dyDescent="0.2">
      <c r="D147" s="35"/>
    </row>
    <row r="148" spans="4:4" s="2" customFormat="1" x14ac:dyDescent="0.2">
      <c r="D148" s="35"/>
    </row>
    <row r="149" spans="4:4" s="2" customFormat="1" x14ac:dyDescent="0.2">
      <c r="D149" s="35"/>
    </row>
    <row r="150" spans="4:4" s="2" customFormat="1" x14ac:dyDescent="0.2">
      <c r="D150" s="35"/>
    </row>
    <row r="151" spans="4:4" s="2" customFormat="1" x14ac:dyDescent="0.2">
      <c r="D151" s="35"/>
    </row>
    <row r="152" spans="4:4" s="2" customFormat="1" x14ac:dyDescent="0.2">
      <c r="D152" s="35"/>
    </row>
    <row r="153" spans="4:4" s="2" customFormat="1" x14ac:dyDescent="0.2">
      <c r="D153" s="35"/>
    </row>
    <row r="154" spans="4:4" s="2" customFormat="1" x14ac:dyDescent="0.2">
      <c r="D154" s="35"/>
    </row>
    <row r="155" spans="4:4" s="2" customFormat="1" x14ac:dyDescent="0.2">
      <c r="D155" s="35"/>
    </row>
    <row r="156" spans="4:4" s="2" customFormat="1" x14ac:dyDescent="0.2">
      <c r="D156" s="35"/>
    </row>
    <row r="157" spans="4:4" s="2" customFormat="1" x14ac:dyDescent="0.2">
      <c r="D157" s="35"/>
    </row>
    <row r="158" spans="4:4" s="2" customFormat="1" x14ac:dyDescent="0.2">
      <c r="D158" s="35"/>
    </row>
    <row r="159" spans="4:4" s="2" customFormat="1" x14ac:dyDescent="0.2">
      <c r="D159" s="35"/>
    </row>
    <row r="160" spans="4:4" s="2" customFormat="1" x14ac:dyDescent="0.2">
      <c r="D160" s="35"/>
    </row>
    <row r="161" spans="4:4" s="2" customFormat="1" x14ac:dyDescent="0.2">
      <c r="D161" s="35"/>
    </row>
    <row r="162" spans="4:4" s="2" customFormat="1" x14ac:dyDescent="0.2">
      <c r="D162" s="35"/>
    </row>
    <row r="163" spans="4:4" s="2" customFormat="1" x14ac:dyDescent="0.2">
      <c r="D163" s="35"/>
    </row>
    <row r="164" spans="4:4" s="2" customFormat="1" x14ac:dyDescent="0.2">
      <c r="D164" s="35"/>
    </row>
    <row r="165" spans="4:4" s="2" customFormat="1" x14ac:dyDescent="0.2">
      <c r="D165" s="35"/>
    </row>
    <row r="166" spans="4:4" s="2" customFormat="1" x14ac:dyDescent="0.2">
      <c r="D166" s="35"/>
    </row>
    <row r="167" spans="4:4" s="2" customFormat="1" x14ac:dyDescent="0.2">
      <c r="D167" s="35"/>
    </row>
    <row r="168" spans="4:4" s="2" customFormat="1" x14ac:dyDescent="0.2">
      <c r="D168" s="35"/>
    </row>
    <row r="169" spans="4:4" s="2" customFormat="1" x14ac:dyDescent="0.2">
      <c r="D169" s="35"/>
    </row>
    <row r="170" spans="4:4" s="2" customFormat="1" x14ac:dyDescent="0.2">
      <c r="D170" s="35"/>
    </row>
    <row r="171" spans="4:4" s="2" customFormat="1" x14ac:dyDescent="0.2">
      <c r="D171" s="35"/>
    </row>
    <row r="172" spans="4:4" s="2" customFormat="1" x14ac:dyDescent="0.2">
      <c r="D172" s="35"/>
    </row>
    <row r="173" spans="4:4" s="2" customFormat="1" x14ac:dyDescent="0.2">
      <c r="D173" s="35"/>
    </row>
    <row r="174" spans="4:4" s="2" customFormat="1" x14ac:dyDescent="0.2">
      <c r="D174" s="35"/>
    </row>
    <row r="175" spans="4:4" s="2" customFormat="1" x14ac:dyDescent="0.2">
      <c r="D175" s="35"/>
    </row>
    <row r="176" spans="4:4" s="2" customFormat="1" x14ac:dyDescent="0.2">
      <c r="D176" s="35"/>
    </row>
    <row r="177" spans="4:4" s="2" customFormat="1" x14ac:dyDescent="0.2">
      <c r="D177" s="35"/>
    </row>
    <row r="178" spans="4:4" s="2" customFormat="1" x14ac:dyDescent="0.2">
      <c r="D178" s="35"/>
    </row>
    <row r="179" spans="4:4" s="2" customFormat="1" x14ac:dyDescent="0.2">
      <c r="D179" s="35"/>
    </row>
    <row r="180" spans="4:4" s="2" customFormat="1" x14ac:dyDescent="0.2">
      <c r="D180" s="35"/>
    </row>
    <row r="181" spans="4:4" s="2" customFormat="1" x14ac:dyDescent="0.2">
      <c r="D181" s="35"/>
    </row>
    <row r="182" spans="4:4" s="2" customFormat="1" x14ac:dyDescent="0.2">
      <c r="D182" s="35"/>
    </row>
    <row r="183" spans="4:4" s="2" customFormat="1" x14ac:dyDescent="0.2">
      <c r="D183" s="35"/>
    </row>
    <row r="184" spans="4:4" s="2" customFormat="1" x14ac:dyDescent="0.2">
      <c r="D184" s="35"/>
    </row>
    <row r="185" spans="4:4" s="2" customFormat="1" x14ac:dyDescent="0.2">
      <c r="D185" s="35"/>
    </row>
    <row r="186" spans="4:4" s="2" customFormat="1" x14ac:dyDescent="0.2">
      <c r="D186" s="35"/>
    </row>
    <row r="187" spans="4:4" s="2" customFormat="1" x14ac:dyDescent="0.2">
      <c r="D187" s="35"/>
    </row>
    <row r="188" spans="4:4" s="2" customFormat="1" x14ac:dyDescent="0.2">
      <c r="D188" s="35"/>
    </row>
    <row r="189" spans="4:4" s="2" customFormat="1" x14ac:dyDescent="0.2">
      <c r="D189" s="35"/>
    </row>
    <row r="190" spans="4:4" s="2" customFormat="1" x14ac:dyDescent="0.2">
      <c r="D190" s="35"/>
    </row>
    <row r="191" spans="4:4" s="2" customFormat="1" x14ac:dyDescent="0.2">
      <c r="D191" s="35"/>
    </row>
    <row r="192" spans="4:4" s="2" customFormat="1" x14ac:dyDescent="0.2">
      <c r="D192" s="35"/>
    </row>
    <row r="193" spans="4:4" s="2" customFormat="1" x14ac:dyDescent="0.2">
      <c r="D193" s="35"/>
    </row>
    <row r="194" spans="4:4" s="2" customFormat="1" x14ac:dyDescent="0.2">
      <c r="D194" s="35"/>
    </row>
    <row r="195" spans="4:4" s="2" customFormat="1" x14ac:dyDescent="0.2">
      <c r="D195" s="35"/>
    </row>
    <row r="196" spans="4:4" s="2" customFormat="1" x14ac:dyDescent="0.2">
      <c r="D196" s="35"/>
    </row>
    <row r="197" spans="4:4" s="2" customFormat="1" x14ac:dyDescent="0.2">
      <c r="D197" s="35"/>
    </row>
    <row r="198" spans="4:4" s="2" customFormat="1" x14ac:dyDescent="0.2">
      <c r="D198" s="35"/>
    </row>
    <row r="199" spans="4:4" s="2" customFormat="1" x14ac:dyDescent="0.2">
      <c r="D199" s="35"/>
    </row>
    <row r="200" spans="4:4" s="2" customFormat="1" x14ac:dyDescent="0.2">
      <c r="D200" s="35"/>
    </row>
    <row r="201" spans="4:4" s="2" customFormat="1" x14ac:dyDescent="0.2">
      <c r="D201" s="35"/>
    </row>
    <row r="202" spans="4:4" s="2" customFormat="1" x14ac:dyDescent="0.2">
      <c r="D202" s="35"/>
    </row>
    <row r="203" spans="4:4" s="2" customFormat="1" x14ac:dyDescent="0.2">
      <c r="D203" s="35"/>
    </row>
    <row r="204" spans="4:4" s="2" customFormat="1" x14ac:dyDescent="0.2">
      <c r="D204" s="35"/>
    </row>
    <row r="205" spans="4:4" s="2" customFormat="1" x14ac:dyDescent="0.2">
      <c r="D205" s="35"/>
    </row>
    <row r="206" spans="4:4" s="2" customFormat="1" x14ac:dyDescent="0.2">
      <c r="D206" s="35"/>
    </row>
    <row r="207" spans="4:4" s="2" customFormat="1" x14ac:dyDescent="0.2">
      <c r="D207" s="35"/>
    </row>
    <row r="208" spans="4:4" s="2" customFormat="1" x14ac:dyDescent="0.2">
      <c r="D208" s="35"/>
    </row>
    <row r="209" spans="4:4" s="2" customFormat="1" x14ac:dyDescent="0.2">
      <c r="D209" s="35"/>
    </row>
    <row r="210" spans="4:4" s="2" customFormat="1" x14ac:dyDescent="0.2">
      <c r="D210" s="35"/>
    </row>
    <row r="211" spans="4:4" s="2" customFormat="1" x14ac:dyDescent="0.2">
      <c r="D211" s="35"/>
    </row>
    <row r="212" spans="4:4" s="2" customFormat="1" x14ac:dyDescent="0.2">
      <c r="D212" s="35"/>
    </row>
    <row r="213" spans="4:4" s="2" customFormat="1" x14ac:dyDescent="0.2">
      <c r="D213" s="35"/>
    </row>
    <row r="214" spans="4:4" s="2" customFormat="1" x14ac:dyDescent="0.2">
      <c r="D214" s="35"/>
    </row>
    <row r="215" spans="4:4" s="2" customFormat="1" x14ac:dyDescent="0.2">
      <c r="D215" s="35"/>
    </row>
    <row r="216" spans="4:4" s="2" customFormat="1" x14ac:dyDescent="0.2">
      <c r="D216" s="35"/>
    </row>
    <row r="217" spans="4:4" s="2" customFormat="1" x14ac:dyDescent="0.2">
      <c r="D217" s="35"/>
    </row>
    <row r="218" spans="4:4" s="2" customFormat="1" x14ac:dyDescent="0.2">
      <c r="D218" s="35"/>
    </row>
    <row r="219" spans="4:4" s="2" customFormat="1" x14ac:dyDescent="0.2">
      <c r="D219" s="35"/>
    </row>
    <row r="220" spans="4:4" s="2" customFormat="1" x14ac:dyDescent="0.2">
      <c r="D220" s="35"/>
    </row>
    <row r="221" spans="4:4" s="2" customFormat="1" x14ac:dyDescent="0.2">
      <c r="D221" s="35"/>
    </row>
    <row r="222" spans="4:4" s="2" customFormat="1" x14ac:dyDescent="0.2">
      <c r="D222" s="35"/>
    </row>
    <row r="223" spans="4:4" s="2" customFormat="1" x14ac:dyDescent="0.2">
      <c r="D223" s="35"/>
    </row>
    <row r="224" spans="4:4" s="2" customFormat="1" x14ac:dyDescent="0.2">
      <c r="D224" s="35"/>
    </row>
    <row r="225" spans="4:4" s="2" customFormat="1" x14ac:dyDescent="0.2">
      <c r="D225" s="35"/>
    </row>
    <row r="226" spans="4:4" s="2" customFormat="1" x14ac:dyDescent="0.2">
      <c r="D226" s="35"/>
    </row>
    <row r="227" spans="4:4" s="2" customFormat="1" x14ac:dyDescent="0.2">
      <c r="D227" s="35"/>
    </row>
    <row r="228" spans="4:4" s="2" customFormat="1" x14ac:dyDescent="0.2">
      <c r="D228" s="35"/>
    </row>
    <row r="229" spans="4:4" s="2" customFormat="1" x14ac:dyDescent="0.2">
      <c r="D229" s="35"/>
    </row>
    <row r="230" spans="4:4" s="2" customFormat="1" x14ac:dyDescent="0.2">
      <c r="D230" s="35"/>
    </row>
    <row r="231" spans="4:4" s="2" customFormat="1" x14ac:dyDescent="0.2">
      <c r="D231" s="35"/>
    </row>
    <row r="232" spans="4:4" s="2" customFormat="1" x14ac:dyDescent="0.2">
      <c r="D232" s="35"/>
    </row>
    <row r="233" spans="4:4" s="2" customFormat="1" x14ac:dyDescent="0.2">
      <c r="D233" s="35"/>
    </row>
    <row r="234" spans="4:4" s="2" customFormat="1" x14ac:dyDescent="0.2">
      <c r="D234" s="35"/>
    </row>
    <row r="235" spans="4:4" s="2" customFormat="1" x14ac:dyDescent="0.2">
      <c r="D235" s="35"/>
    </row>
    <row r="236" spans="4:4" s="2" customFormat="1" x14ac:dyDescent="0.2">
      <c r="D236" s="35"/>
    </row>
    <row r="237" spans="4:4" s="2" customFormat="1" x14ac:dyDescent="0.2">
      <c r="D237" s="35"/>
    </row>
    <row r="238" spans="4:4" s="2" customFormat="1" x14ac:dyDescent="0.2">
      <c r="D238" s="35"/>
    </row>
    <row r="239" spans="4:4" s="2" customFormat="1" x14ac:dyDescent="0.2">
      <c r="D239" s="35"/>
    </row>
    <row r="240" spans="4:4" s="2" customFormat="1" x14ac:dyDescent="0.2">
      <c r="D240" s="35"/>
    </row>
    <row r="241" spans="4:4" s="2" customFormat="1" x14ac:dyDescent="0.2">
      <c r="D241" s="35"/>
    </row>
    <row r="242" spans="4:4" s="2" customFormat="1" x14ac:dyDescent="0.2">
      <c r="D242" s="35"/>
    </row>
    <row r="243" spans="4:4" s="2" customFormat="1" x14ac:dyDescent="0.2">
      <c r="D243" s="35"/>
    </row>
    <row r="244" spans="4:4" s="2" customFormat="1" x14ac:dyDescent="0.2">
      <c r="D244" s="35"/>
    </row>
    <row r="245" spans="4:4" s="2" customFormat="1" x14ac:dyDescent="0.2">
      <c r="D245" s="35"/>
    </row>
    <row r="246" spans="4:4" s="2" customFormat="1" x14ac:dyDescent="0.2">
      <c r="D246" s="35"/>
    </row>
    <row r="247" spans="4:4" s="2" customFormat="1" x14ac:dyDescent="0.2">
      <c r="D247" s="35"/>
    </row>
    <row r="248" spans="4:4" s="2" customFormat="1" x14ac:dyDescent="0.2">
      <c r="D248" s="35"/>
    </row>
    <row r="249" spans="4:4" s="2" customFormat="1" x14ac:dyDescent="0.2">
      <c r="D249" s="35"/>
    </row>
    <row r="250" spans="4:4" s="2" customFormat="1" x14ac:dyDescent="0.2">
      <c r="D250" s="35"/>
    </row>
    <row r="251" spans="4:4" s="2" customFormat="1" x14ac:dyDescent="0.2">
      <c r="D251" s="35"/>
    </row>
    <row r="252" spans="4:4" s="2" customFormat="1" x14ac:dyDescent="0.2">
      <c r="D252" s="35"/>
    </row>
    <row r="253" spans="4:4" s="2" customFormat="1" x14ac:dyDescent="0.2">
      <c r="D253" s="35"/>
    </row>
    <row r="254" spans="4:4" s="2" customFormat="1" x14ac:dyDescent="0.2">
      <c r="D254" s="35"/>
    </row>
    <row r="255" spans="4:4" s="2" customFormat="1" x14ac:dyDescent="0.2">
      <c r="D255" s="35"/>
    </row>
    <row r="256" spans="4:4" s="2" customFormat="1" x14ac:dyDescent="0.2">
      <c r="D256" s="35"/>
    </row>
    <row r="257" spans="4:4" s="2" customFormat="1" x14ac:dyDescent="0.2">
      <c r="D257" s="35"/>
    </row>
    <row r="258" spans="4:4" s="2" customFormat="1" x14ac:dyDescent="0.2">
      <c r="D258" s="35"/>
    </row>
    <row r="259" spans="4:4" s="2" customFormat="1" x14ac:dyDescent="0.2">
      <c r="D259" s="35"/>
    </row>
    <row r="260" spans="4:4" s="2" customFormat="1" x14ac:dyDescent="0.2">
      <c r="D260" s="35"/>
    </row>
    <row r="261" spans="4:4" s="2" customFormat="1" x14ac:dyDescent="0.2">
      <c r="D261" s="35"/>
    </row>
    <row r="262" spans="4:4" s="2" customFormat="1" x14ac:dyDescent="0.2">
      <c r="D262" s="35"/>
    </row>
    <row r="263" spans="4:4" s="2" customFormat="1" x14ac:dyDescent="0.2">
      <c r="D263" s="35"/>
    </row>
    <row r="264" spans="4:4" s="2" customFormat="1" x14ac:dyDescent="0.2">
      <c r="D264" s="35"/>
    </row>
    <row r="265" spans="4:4" s="2" customFormat="1" x14ac:dyDescent="0.2">
      <c r="D265" s="35"/>
    </row>
    <row r="266" spans="4:4" s="2" customFormat="1" x14ac:dyDescent="0.2">
      <c r="D266" s="35"/>
    </row>
    <row r="267" spans="4:4" s="2" customFormat="1" x14ac:dyDescent="0.2">
      <c r="D267" s="35"/>
    </row>
    <row r="268" spans="4:4" s="2" customFormat="1" x14ac:dyDescent="0.2">
      <c r="D268" s="35"/>
    </row>
    <row r="269" spans="4:4" s="2" customFormat="1" x14ac:dyDescent="0.2">
      <c r="D269" s="35"/>
    </row>
    <row r="270" spans="4:4" s="2" customFormat="1" x14ac:dyDescent="0.2">
      <c r="D270" s="35"/>
    </row>
    <row r="271" spans="4:4" s="2" customFormat="1" x14ac:dyDescent="0.2">
      <c r="D271" s="35"/>
    </row>
    <row r="272" spans="4:4" s="2" customFormat="1" x14ac:dyDescent="0.2">
      <c r="D272" s="35"/>
    </row>
    <row r="273" spans="4:4" s="2" customFormat="1" x14ac:dyDescent="0.2">
      <c r="D273" s="35"/>
    </row>
    <row r="274" spans="4:4" s="2" customFormat="1" x14ac:dyDescent="0.2">
      <c r="D274" s="35"/>
    </row>
    <row r="275" spans="4:4" s="2" customFormat="1" x14ac:dyDescent="0.2">
      <c r="D275" s="35"/>
    </row>
    <row r="276" spans="4:4" s="2" customFormat="1" x14ac:dyDescent="0.2">
      <c r="D276" s="35"/>
    </row>
    <row r="277" spans="4:4" s="2" customFormat="1" x14ac:dyDescent="0.2">
      <c r="D277" s="35"/>
    </row>
    <row r="278" spans="4:4" s="2" customFormat="1" x14ac:dyDescent="0.2">
      <c r="D278" s="35"/>
    </row>
    <row r="279" spans="4:4" s="2" customFormat="1" x14ac:dyDescent="0.2">
      <c r="D279" s="35"/>
    </row>
    <row r="280" spans="4:4" s="2" customFormat="1" x14ac:dyDescent="0.2">
      <c r="D280" s="35"/>
    </row>
    <row r="281" spans="4:4" s="2" customFormat="1" x14ac:dyDescent="0.2">
      <c r="D281" s="35"/>
    </row>
    <row r="282" spans="4:4" s="2" customFormat="1" x14ac:dyDescent="0.2">
      <c r="D282" s="35"/>
    </row>
    <row r="283" spans="4:4" s="2" customFormat="1" x14ac:dyDescent="0.2">
      <c r="D283" s="35"/>
    </row>
    <row r="284" spans="4:4" s="2" customFormat="1" x14ac:dyDescent="0.2">
      <c r="D284" s="35"/>
    </row>
    <row r="285" spans="4:4" s="2" customFormat="1" x14ac:dyDescent="0.2">
      <c r="D285" s="35"/>
    </row>
    <row r="286" spans="4:4" s="2" customFormat="1" x14ac:dyDescent="0.2">
      <c r="D286" s="35"/>
    </row>
    <row r="287" spans="4:4" s="2" customFormat="1" x14ac:dyDescent="0.2">
      <c r="D287" s="35"/>
    </row>
    <row r="288" spans="4:4" s="2" customFormat="1" x14ac:dyDescent="0.2">
      <c r="D288" s="35"/>
    </row>
    <row r="289" spans="4:4" s="2" customFormat="1" x14ac:dyDescent="0.2">
      <c r="D289" s="35"/>
    </row>
    <row r="290" spans="4:4" s="2" customFormat="1" x14ac:dyDescent="0.2">
      <c r="D290" s="35"/>
    </row>
    <row r="291" spans="4:4" s="2" customFormat="1" x14ac:dyDescent="0.2">
      <c r="D291" s="35"/>
    </row>
    <row r="292" spans="4:4" s="2" customFormat="1" x14ac:dyDescent="0.2">
      <c r="D292" s="35"/>
    </row>
    <row r="293" spans="4:4" s="2" customFormat="1" x14ac:dyDescent="0.2">
      <c r="D293" s="35"/>
    </row>
    <row r="294" spans="4:4" s="2" customFormat="1" x14ac:dyDescent="0.2">
      <c r="D294" s="35"/>
    </row>
    <row r="295" spans="4:4" s="2" customFormat="1" x14ac:dyDescent="0.2">
      <c r="D295" s="35"/>
    </row>
    <row r="296" spans="4:4" s="2" customFormat="1" x14ac:dyDescent="0.2">
      <c r="D296" s="35"/>
    </row>
    <row r="297" spans="4:4" s="2" customFormat="1" x14ac:dyDescent="0.2">
      <c r="D297" s="35"/>
    </row>
    <row r="298" spans="4:4" s="2" customFormat="1" x14ac:dyDescent="0.2">
      <c r="D298" s="35"/>
    </row>
    <row r="299" spans="4:4" s="2" customFormat="1" x14ac:dyDescent="0.2">
      <c r="D299" s="35"/>
    </row>
    <row r="300" spans="4:4" s="2" customFormat="1" x14ac:dyDescent="0.2">
      <c r="D300" s="35"/>
    </row>
    <row r="301" spans="4:4" s="2" customFormat="1" x14ac:dyDescent="0.2">
      <c r="D301" s="35"/>
    </row>
    <row r="302" spans="4:4" s="2" customFormat="1" x14ac:dyDescent="0.2">
      <c r="D302" s="35"/>
    </row>
    <row r="303" spans="4:4" s="2" customFormat="1" x14ac:dyDescent="0.2">
      <c r="D303" s="35"/>
    </row>
    <row r="304" spans="4:4" s="2" customFormat="1" x14ac:dyDescent="0.2">
      <c r="D304" s="35"/>
    </row>
    <row r="305" spans="4:4" s="2" customFormat="1" x14ac:dyDescent="0.2">
      <c r="D305" s="35"/>
    </row>
    <row r="306" spans="4:4" s="2" customFormat="1" x14ac:dyDescent="0.2">
      <c r="D306" s="35"/>
    </row>
    <row r="307" spans="4:4" s="2" customFormat="1" x14ac:dyDescent="0.2">
      <c r="D307" s="35"/>
    </row>
    <row r="308" spans="4:4" s="2" customFormat="1" x14ac:dyDescent="0.2">
      <c r="D308" s="35"/>
    </row>
    <row r="309" spans="4:4" s="2" customFormat="1" x14ac:dyDescent="0.2">
      <c r="D309" s="35"/>
    </row>
    <row r="310" spans="4:4" s="2" customFormat="1" x14ac:dyDescent="0.2">
      <c r="D310" s="35"/>
    </row>
    <row r="311" spans="4:4" s="2" customFormat="1" x14ac:dyDescent="0.2">
      <c r="D311" s="35"/>
    </row>
    <row r="312" spans="4:4" s="2" customFormat="1" x14ac:dyDescent="0.2">
      <c r="D312" s="35"/>
    </row>
    <row r="313" spans="4:4" s="2" customFormat="1" x14ac:dyDescent="0.2">
      <c r="D313" s="35"/>
    </row>
    <row r="314" spans="4:4" s="2" customFormat="1" x14ac:dyDescent="0.2">
      <c r="D314" s="35"/>
    </row>
    <row r="315" spans="4:4" s="2" customFormat="1" x14ac:dyDescent="0.2">
      <c r="D315" s="35"/>
    </row>
    <row r="316" spans="4:4" s="2" customFormat="1" x14ac:dyDescent="0.2">
      <c r="D316" s="35"/>
    </row>
    <row r="317" spans="4:4" s="2" customFormat="1" x14ac:dyDescent="0.2">
      <c r="D317" s="35"/>
    </row>
    <row r="318" spans="4:4" s="2" customFormat="1" x14ac:dyDescent="0.2">
      <c r="D318" s="35"/>
    </row>
    <row r="319" spans="4:4" s="2" customFormat="1" x14ac:dyDescent="0.2">
      <c r="D319" s="35"/>
    </row>
    <row r="320" spans="4:4" s="2" customFormat="1" x14ac:dyDescent="0.2">
      <c r="D320" s="35"/>
    </row>
    <row r="321" spans="4:4" s="2" customFormat="1" x14ac:dyDescent="0.2">
      <c r="D321" s="35"/>
    </row>
    <row r="322" spans="4:4" s="2" customFormat="1" x14ac:dyDescent="0.2">
      <c r="D322" s="35"/>
    </row>
    <row r="323" spans="4:4" s="2" customFormat="1" x14ac:dyDescent="0.2">
      <c r="D323" s="35"/>
    </row>
    <row r="324" spans="4:4" s="2" customFormat="1" x14ac:dyDescent="0.2">
      <c r="D324" s="35"/>
    </row>
    <row r="325" spans="4:4" s="2" customFormat="1" x14ac:dyDescent="0.2">
      <c r="D325" s="35"/>
    </row>
    <row r="326" spans="4:4" s="2" customFormat="1" x14ac:dyDescent="0.2">
      <c r="D326" s="35"/>
    </row>
    <row r="327" spans="4:4" s="2" customFormat="1" x14ac:dyDescent="0.2">
      <c r="D327" s="35"/>
    </row>
    <row r="328" spans="4:4" s="2" customFormat="1" x14ac:dyDescent="0.2">
      <c r="D328" s="35"/>
    </row>
    <row r="329" spans="4:4" s="2" customFormat="1" x14ac:dyDescent="0.2">
      <c r="D329" s="35"/>
    </row>
    <row r="330" spans="4:4" s="2" customFormat="1" x14ac:dyDescent="0.2">
      <c r="D330" s="35"/>
    </row>
    <row r="331" spans="4:4" s="2" customFormat="1" x14ac:dyDescent="0.2">
      <c r="D331" s="35"/>
    </row>
    <row r="332" spans="4:4" s="2" customFormat="1" x14ac:dyDescent="0.2">
      <c r="D332" s="35"/>
    </row>
    <row r="333" spans="4:4" s="2" customFormat="1" x14ac:dyDescent="0.2">
      <c r="D333" s="35"/>
    </row>
    <row r="334" spans="4:4" s="2" customFormat="1" x14ac:dyDescent="0.2">
      <c r="D334" s="35"/>
    </row>
    <row r="335" spans="4:4" s="2" customFormat="1" x14ac:dyDescent="0.2">
      <c r="D335" s="35"/>
    </row>
    <row r="336" spans="4:4" s="2" customFormat="1" x14ac:dyDescent="0.2">
      <c r="D336" s="35"/>
    </row>
    <row r="337" spans="4:4" s="2" customFormat="1" x14ac:dyDescent="0.2">
      <c r="D337" s="35"/>
    </row>
    <row r="338" spans="4:4" s="2" customFormat="1" x14ac:dyDescent="0.2">
      <c r="D338" s="35"/>
    </row>
    <row r="339" spans="4:4" s="2" customFormat="1" x14ac:dyDescent="0.2">
      <c r="D339" s="35"/>
    </row>
    <row r="340" spans="4:4" s="2" customFormat="1" x14ac:dyDescent="0.2">
      <c r="D340" s="35"/>
    </row>
    <row r="341" spans="4:4" s="2" customFormat="1" x14ac:dyDescent="0.2">
      <c r="D341" s="35"/>
    </row>
    <row r="342" spans="4:4" s="2" customFormat="1" x14ac:dyDescent="0.2">
      <c r="D342" s="35"/>
    </row>
    <row r="343" spans="4:4" s="2" customFormat="1" x14ac:dyDescent="0.2">
      <c r="D343" s="35"/>
    </row>
    <row r="344" spans="4:4" s="2" customFormat="1" x14ac:dyDescent="0.2">
      <c r="D344" s="35"/>
    </row>
    <row r="345" spans="4:4" s="2" customFormat="1" x14ac:dyDescent="0.2">
      <c r="D345" s="35"/>
    </row>
    <row r="346" spans="4:4" s="2" customFormat="1" x14ac:dyDescent="0.2">
      <c r="D346" s="35"/>
    </row>
    <row r="347" spans="4:4" s="2" customFormat="1" x14ac:dyDescent="0.2">
      <c r="D347" s="35"/>
    </row>
    <row r="348" spans="4:4" s="2" customFormat="1" x14ac:dyDescent="0.2">
      <c r="D348" s="35"/>
    </row>
    <row r="349" spans="4:4" s="2" customFormat="1" x14ac:dyDescent="0.2">
      <c r="D349" s="35"/>
    </row>
    <row r="350" spans="4:4" s="2" customFormat="1" x14ac:dyDescent="0.2">
      <c r="D350" s="35"/>
    </row>
    <row r="351" spans="4:4" s="2" customFormat="1" x14ac:dyDescent="0.2">
      <c r="D351" s="35"/>
    </row>
    <row r="352" spans="4:4" s="2" customFormat="1" x14ac:dyDescent="0.2">
      <c r="D352" s="35"/>
    </row>
    <row r="353" spans="4:4" s="2" customFormat="1" x14ac:dyDescent="0.2">
      <c r="D353" s="35"/>
    </row>
    <row r="354" spans="4:4" s="2" customFormat="1" x14ac:dyDescent="0.2">
      <c r="D354" s="35"/>
    </row>
    <row r="355" spans="4:4" s="2" customFormat="1" x14ac:dyDescent="0.2">
      <c r="D355" s="35"/>
    </row>
    <row r="356" spans="4:4" s="2" customFormat="1" x14ac:dyDescent="0.2">
      <c r="D356" s="35"/>
    </row>
    <row r="357" spans="4:4" s="2" customFormat="1" x14ac:dyDescent="0.2">
      <c r="D357" s="35"/>
    </row>
    <row r="358" spans="4:4" s="2" customFormat="1" x14ac:dyDescent="0.2">
      <c r="D358" s="35"/>
    </row>
    <row r="359" spans="4:4" s="2" customFormat="1" x14ac:dyDescent="0.2">
      <c r="D359" s="35"/>
    </row>
    <row r="360" spans="4:4" s="2" customFormat="1" x14ac:dyDescent="0.2">
      <c r="D360" s="35"/>
    </row>
    <row r="361" spans="4:4" s="2" customFormat="1" x14ac:dyDescent="0.2">
      <c r="D361" s="35"/>
    </row>
    <row r="362" spans="4:4" s="2" customFormat="1" x14ac:dyDescent="0.2">
      <c r="D362" s="35"/>
    </row>
    <row r="363" spans="4:4" s="2" customFormat="1" x14ac:dyDescent="0.2">
      <c r="D363" s="35"/>
    </row>
    <row r="364" spans="4:4" s="2" customFormat="1" x14ac:dyDescent="0.2">
      <c r="D364" s="35"/>
    </row>
    <row r="365" spans="4:4" s="2" customFormat="1" x14ac:dyDescent="0.2">
      <c r="D365" s="35"/>
    </row>
    <row r="366" spans="4:4" s="2" customFormat="1" x14ac:dyDescent="0.2">
      <c r="D366" s="35"/>
    </row>
    <row r="367" spans="4:4" s="2" customFormat="1" x14ac:dyDescent="0.2">
      <c r="D367" s="35"/>
    </row>
    <row r="368" spans="4:4" s="2" customFormat="1" x14ac:dyDescent="0.2">
      <c r="D368" s="35"/>
    </row>
    <row r="369" spans="4:4" s="2" customFormat="1" x14ac:dyDescent="0.2">
      <c r="D369" s="35"/>
    </row>
    <row r="370" spans="4:4" s="2" customFormat="1" x14ac:dyDescent="0.2">
      <c r="D370" s="35"/>
    </row>
    <row r="371" spans="4:4" s="2" customFormat="1" x14ac:dyDescent="0.2">
      <c r="D371" s="35"/>
    </row>
    <row r="372" spans="4:4" s="2" customFormat="1" x14ac:dyDescent="0.2">
      <c r="D372" s="35"/>
    </row>
    <row r="373" spans="4:4" s="2" customFormat="1" x14ac:dyDescent="0.2">
      <c r="D373" s="35"/>
    </row>
    <row r="374" spans="4:4" s="2" customFormat="1" x14ac:dyDescent="0.2">
      <c r="D374" s="35"/>
    </row>
    <row r="375" spans="4:4" s="2" customFormat="1" x14ac:dyDescent="0.2">
      <c r="D375" s="35"/>
    </row>
    <row r="376" spans="4:4" s="2" customFormat="1" x14ac:dyDescent="0.2">
      <c r="D376" s="35"/>
    </row>
    <row r="377" spans="4:4" s="2" customFormat="1" x14ac:dyDescent="0.2">
      <c r="D377" s="35"/>
    </row>
    <row r="378" spans="4:4" s="2" customFormat="1" x14ac:dyDescent="0.2">
      <c r="D378" s="35"/>
    </row>
    <row r="379" spans="4:4" s="2" customFormat="1" x14ac:dyDescent="0.2">
      <c r="D379" s="35"/>
    </row>
    <row r="380" spans="4:4" s="2" customFormat="1" x14ac:dyDescent="0.2">
      <c r="D380" s="35"/>
    </row>
    <row r="381" spans="4:4" s="2" customFormat="1" x14ac:dyDescent="0.2">
      <c r="D381" s="35"/>
    </row>
    <row r="382" spans="4:4" s="2" customFormat="1" x14ac:dyDescent="0.2">
      <c r="D382" s="35"/>
    </row>
    <row r="383" spans="4:4" s="2" customFormat="1" x14ac:dyDescent="0.2">
      <c r="D383" s="35"/>
    </row>
    <row r="384" spans="4:4" s="2" customFormat="1" x14ac:dyDescent="0.2">
      <c r="D384" s="35"/>
    </row>
    <row r="385" spans="4:4" s="2" customFormat="1" x14ac:dyDescent="0.2">
      <c r="D385" s="35"/>
    </row>
    <row r="386" spans="4:4" s="2" customFormat="1" x14ac:dyDescent="0.2">
      <c r="D386" s="35"/>
    </row>
    <row r="387" spans="4:4" s="2" customFormat="1" x14ac:dyDescent="0.2">
      <c r="D387" s="35"/>
    </row>
    <row r="388" spans="4:4" s="2" customFormat="1" x14ac:dyDescent="0.2">
      <c r="D388" s="35"/>
    </row>
    <row r="389" spans="4:4" s="2" customFormat="1" x14ac:dyDescent="0.2">
      <c r="D389" s="35"/>
    </row>
    <row r="390" spans="4:4" s="2" customFormat="1" x14ac:dyDescent="0.2">
      <c r="D390" s="35"/>
    </row>
    <row r="391" spans="4:4" s="2" customFormat="1" x14ac:dyDescent="0.2">
      <c r="D391" s="35"/>
    </row>
    <row r="392" spans="4:4" s="2" customFormat="1" x14ac:dyDescent="0.2">
      <c r="D392" s="35"/>
    </row>
    <row r="393" spans="4:4" s="2" customFormat="1" x14ac:dyDescent="0.2">
      <c r="D393" s="35"/>
    </row>
    <row r="394" spans="4:4" s="2" customFormat="1" x14ac:dyDescent="0.2">
      <c r="D394" s="35"/>
    </row>
    <row r="395" spans="4:4" s="2" customFormat="1" x14ac:dyDescent="0.2">
      <c r="D395" s="35"/>
    </row>
    <row r="396" spans="4:4" s="2" customFormat="1" x14ac:dyDescent="0.2">
      <c r="D396" s="35"/>
    </row>
    <row r="397" spans="4:4" s="2" customFormat="1" x14ac:dyDescent="0.2">
      <c r="D397" s="35"/>
    </row>
    <row r="398" spans="4:4" s="2" customFormat="1" x14ac:dyDescent="0.2">
      <c r="D398" s="35"/>
    </row>
    <row r="399" spans="4:4" s="2" customFormat="1" x14ac:dyDescent="0.2">
      <c r="D399" s="35"/>
    </row>
    <row r="400" spans="4:4" s="2" customFormat="1" x14ac:dyDescent="0.2">
      <c r="D400" s="35"/>
    </row>
    <row r="401" spans="4:4" s="2" customFormat="1" x14ac:dyDescent="0.2">
      <c r="D401" s="35"/>
    </row>
    <row r="402" spans="4:4" s="2" customFormat="1" x14ac:dyDescent="0.2">
      <c r="D402" s="35"/>
    </row>
    <row r="403" spans="4:4" s="2" customFormat="1" x14ac:dyDescent="0.2">
      <c r="D403" s="35"/>
    </row>
    <row r="404" spans="4:4" s="2" customFormat="1" x14ac:dyDescent="0.2">
      <c r="D404" s="35"/>
    </row>
    <row r="405" spans="4:4" s="2" customFormat="1" x14ac:dyDescent="0.2">
      <c r="D405" s="35"/>
    </row>
    <row r="406" spans="4:4" s="2" customFormat="1" x14ac:dyDescent="0.2">
      <c r="D406" s="35"/>
    </row>
    <row r="407" spans="4:4" s="2" customFormat="1" x14ac:dyDescent="0.2">
      <c r="D407" s="35"/>
    </row>
    <row r="408" spans="4:4" s="2" customFormat="1" x14ac:dyDescent="0.2">
      <c r="D408" s="35"/>
    </row>
    <row r="409" spans="4:4" s="2" customFormat="1" x14ac:dyDescent="0.2">
      <c r="D409" s="35"/>
    </row>
    <row r="410" spans="4:4" s="2" customFormat="1" x14ac:dyDescent="0.2">
      <c r="D410" s="35"/>
    </row>
    <row r="411" spans="4:4" s="2" customFormat="1" x14ac:dyDescent="0.2">
      <c r="D411" s="35"/>
    </row>
    <row r="412" spans="4:4" s="2" customFormat="1" x14ac:dyDescent="0.2">
      <c r="D412" s="35"/>
    </row>
    <row r="413" spans="4:4" s="2" customFormat="1" x14ac:dyDescent="0.2">
      <c r="D413" s="35"/>
    </row>
    <row r="414" spans="4:4" s="2" customFormat="1" x14ac:dyDescent="0.2">
      <c r="D414" s="35"/>
    </row>
    <row r="415" spans="4:4" s="2" customFormat="1" x14ac:dyDescent="0.2">
      <c r="D415" s="35"/>
    </row>
    <row r="416" spans="4:4" s="2" customFormat="1" x14ac:dyDescent="0.2">
      <c r="D416" s="35"/>
    </row>
    <row r="417" spans="4:4" s="2" customFormat="1" x14ac:dyDescent="0.2">
      <c r="D417" s="35"/>
    </row>
    <row r="418" spans="4:4" s="2" customFormat="1" x14ac:dyDescent="0.2">
      <c r="D418" s="35"/>
    </row>
    <row r="419" spans="4:4" s="2" customFormat="1" x14ac:dyDescent="0.2">
      <c r="D419" s="35"/>
    </row>
    <row r="420" spans="4:4" s="2" customFormat="1" x14ac:dyDescent="0.2">
      <c r="D420" s="35"/>
    </row>
    <row r="421" spans="4:4" s="2" customFormat="1" x14ac:dyDescent="0.2">
      <c r="D421" s="35"/>
    </row>
    <row r="422" spans="4:4" s="2" customFormat="1" x14ac:dyDescent="0.2">
      <c r="D422" s="35"/>
    </row>
    <row r="423" spans="4:4" s="2" customFormat="1" x14ac:dyDescent="0.2">
      <c r="D423" s="35"/>
    </row>
    <row r="424" spans="4:4" s="2" customFormat="1" x14ac:dyDescent="0.2">
      <c r="D424" s="35"/>
    </row>
    <row r="425" spans="4:4" s="2" customFormat="1" x14ac:dyDescent="0.2">
      <c r="D425" s="35"/>
    </row>
    <row r="426" spans="4:4" s="2" customFormat="1" x14ac:dyDescent="0.2">
      <c r="D426" s="35"/>
    </row>
    <row r="427" spans="4:4" s="2" customFormat="1" x14ac:dyDescent="0.2">
      <c r="D427" s="35"/>
    </row>
    <row r="428" spans="4:4" s="2" customFormat="1" x14ac:dyDescent="0.2">
      <c r="D428" s="35"/>
    </row>
    <row r="429" spans="4:4" s="2" customFormat="1" x14ac:dyDescent="0.2">
      <c r="D429" s="35"/>
    </row>
    <row r="430" spans="4:4" s="2" customFormat="1" x14ac:dyDescent="0.2">
      <c r="D430" s="35"/>
    </row>
    <row r="431" spans="4:4" s="2" customFormat="1" x14ac:dyDescent="0.2">
      <c r="D431" s="35"/>
    </row>
    <row r="432" spans="4:4" s="2" customFormat="1" x14ac:dyDescent="0.2">
      <c r="D432" s="35"/>
    </row>
    <row r="433" spans="4:4" s="2" customFormat="1" x14ac:dyDescent="0.2">
      <c r="D433" s="35"/>
    </row>
    <row r="434" spans="4:4" s="2" customFormat="1" x14ac:dyDescent="0.2">
      <c r="D434" s="35"/>
    </row>
    <row r="435" spans="4:4" s="2" customFormat="1" x14ac:dyDescent="0.2">
      <c r="D435" s="35"/>
    </row>
    <row r="436" spans="4:4" s="2" customFormat="1" x14ac:dyDescent="0.2">
      <c r="D436" s="35"/>
    </row>
    <row r="437" spans="4:4" s="2" customFormat="1" x14ac:dyDescent="0.2">
      <c r="D437" s="35"/>
    </row>
    <row r="438" spans="4:4" s="2" customFormat="1" x14ac:dyDescent="0.2">
      <c r="D438" s="35"/>
    </row>
    <row r="439" spans="4:4" s="2" customFormat="1" x14ac:dyDescent="0.2">
      <c r="D439" s="35"/>
    </row>
    <row r="440" spans="4:4" s="2" customFormat="1" x14ac:dyDescent="0.2">
      <c r="D440" s="35"/>
    </row>
    <row r="441" spans="4:4" s="2" customFormat="1" x14ac:dyDescent="0.2">
      <c r="D441" s="35"/>
    </row>
    <row r="442" spans="4:4" s="2" customFormat="1" x14ac:dyDescent="0.2">
      <c r="D442" s="35"/>
    </row>
    <row r="443" spans="4:4" s="2" customFormat="1" x14ac:dyDescent="0.2">
      <c r="D443" s="35"/>
    </row>
    <row r="444" spans="4:4" s="2" customFormat="1" x14ac:dyDescent="0.2">
      <c r="D444" s="35"/>
    </row>
    <row r="445" spans="4:4" s="2" customFormat="1" x14ac:dyDescent="0.2">
      <c r="D445" s="35"/>
    </row>
    <row r="446" spans="4:4" s="2" customFormat="1" x14ac:dyDescent="0.2">
      <c r="D446" s="35"/>
    </row>
    <row r="447" spans="4:4" s="2" customFormat="1" x14ac:dyDescent="0.2">
      <c r="D447" s="35"/>
    </row>
    <row r="448" spans="4:4" s="2" customFormat="1" x14ac:dyDescent="0.2">
      <c r="D448" s="35"/>
    </row>
    <row r="449" spans="4:4" s="2" customFormat="1" x14ac:dyDescent="0.2">
      <c r="D449" s="35"/>
    </row>
    <row r="450" spans="4:4" s="2" customFormat="1" x14ac:dyDescent="0.2">
      <c r="D450" s="35"/>
    </row>
    <row r="451" spans="4:4" s="2" customFormat="1" x14ac:dyDescent="0.2">
      <c r="D451" s="35"/>
    </row>
    <row r="452" spans="4:4" s="2" customFormat="1" x14ac:dyDescent="0.2">
      <c r="D452" s="35"/>
    </row>
    <row r="453" spans="4:4" s="2" customFormat="1" x14ac:dyDescent="0.2">
      <c r="D453" s="35"/>
    </row>
    <row r="454" spans="4:4" s="2" customFormat="1" x14ac:dyDescent="0.2">
      <c r="D454" s="35"/>
    </row>
    <row r="455" spans="4:4" s="2" customFormat="1" x14ac:dyDescent="0.2">
      <c r="D455" s="35"/>
    </row>
    <row r="456" spans="4:4" s="2" customFormat="1" x14ac:dyDescent="0.2">
      <c r="D456" s="35"/>
    </row>
    <row r="457" spans="4:4" s="2" customFormat="1" x14ac:dyDescent="0.2">
      <c r="D457" s="35"/>
    </row>
    <row r="458" spans="4:4" s="2" customFormat="1" x14ac:dyDescent="0.2">
      <c r="D458" s="35"/>
    </row>
    <row r="459" spans="4:4" s="2" customFormat="1" x14ac:dyDescent="0.2">
      <c r="D459" s="35"/>
    </row>
    <row r="460" spans="4:4" s="2" customFormat="1" x14ac:dyDescent="0.2">
      <c r="D460" s="35"/>
    </row>
    <row r="461" spans="4:4" s="2" customFormat="1" x14ac:dyDescent="0.2">
      <c r="D461" s="35"/>
    </row>
    <row r="462" spans="4:4" s="2" customFormat="1" x14ac:dyDescent="0.2">
      <c r="D462" s="35"/>
    </row>
    <row r="463" spans="4:4" s="2" customFormat="1" x14ac:dyDescent="0.2">
      <c r="D463" s="35"/>
    </row>
    <row r="464" spans="4:4" s="2" customFormat="1" x14ac:dyDescent="0.2">
      <c r="D464" s="35"/>
    </row>
    <row r="465" spans="4:4" s="2" customFormat="1" x14ac:dyDescent="0.2">
      <c r="D465" s="35"/>
    </row>
    <row r="466" spans="4:4" s="2" customFormat="1" x14ac:dyDescent="0.2">
      <c r="D466" s="35"/>
    </row>
    <row r="467" spans="4:4" s="2" customFormat="1" x14ac:dyDescent="0.2">
      <c r="D467" s="35"/>
    </row>
    <row r="468" spans="4:4" s="2" customFormat="1" x14ac:dyDescent="0.2">
      <c r="D468" s="35"/>
    </row>
    <row r="469" spans="4:4" s="2" customFormat="1" x14ac:dyDescent="0.2">
      <c r="D469" s="35"/>
    </row>
    <row r="470" spans="4:4" s="2" customFormat="1" x14ac:dyDescent="0.2">
      <c r="D470" s="35"/>
    </row>
    <row r="471" spans="4:4" s="2" customFormat="1" x14ac:dyDescent="0.2">
      <c r="D471" s="35"/>
    </row>
    <row r="472" spans="4:4" s="2" customFormat="1" x14ac:dyDescent="0.2">
      <c r="D472" s="35"/>
    </row>
    <row r="473" spans="4:4" s="2" customFormat="1" x14ac:dyDescent="0.2">
      <c r="D473" s="35"/>
    </row>
    <row r="474" spans="4:4" s="2" customFormat="1" x14ac:dyDescent="0.2">
      <c r="D474" s="35"/>
    </row>
    <row r="475" spans="4:4" s="2" customFormat="1" x14ac:dyDescent="0.2">
      <c r="D475" s="35"/>
    </row>
    <row r="476" spans="4:4" s="2" customFormat="1" x14ac:dyDescent="0.2">
      <c r="D476" s="35"/>
    </row>
    <row r="477" spans="4:4" s="2" customFormat="1" x14ac:dyDescent="0.2">
      <c r="D477" s="35"/>
    </row>
    <row r="478" spans="4:4" s="2" customFormat="1" x14ac:dyDescent="0.2">
      <c r="D478" s="35"/>
    </row>
    <row r="479" spans="4:4" s="2" customFormat="1" x14ac:dyDescent="0.2">
      <c r="D479" s="35"/>
    </row>
    <row r="480" spans="4:4" s="2" customFormat="1" x14ac:dyDescent="0.2">
      <c r="D480" s="35"/>
    </row>
    <row r="481" spans="4:4" s="2" customFormat="1" x14ac:dyDescent="0.2">
      <c r="D481" s="35"/>
    </row>
    <row r="482" spans="4:4" s="2" customFormat="1" x14ac:dyDescent="0.2">
      <c r="D482" s="35"/>
    </row>
    <row r="483" spans="4:4" s="2" customFormat="1" x14ac:dyDescent="0.2">
      <c r="D483" s="35"/>
    </row>
    <row r="484" spans="4:4" s="2" customFormat="1" x14ac:dyDescent="0.2">
      <c r="D484" s="35"/>
    </row>
    <row r="485" spans="4:4" s="2" customFormat="1" x14ac:dyDescent="0.2">
      <c r="D485" s="35"/>
    </row>
    <row r="486" spans="4:4" s="2" customFormat="1" x14ac:dyDescent="0.2">
      <c r="D486" s="35"/>
    </row>
    <row r="487" spans="4:4" s="2" customFormat="1" x14ac:dyDescent="0.2">
      <c r="D487" s="35"/>
    </row>
    <row r="488" spans="4:4" s="2" customFormat="1" x14ac:dyDescent="0.2">
      <c r="D488" s="35"/>
    </row>
    <row r="489" spans="4:4" s="2" customFormat="1" x14ac:dyDescent="0.2">
      <c r="D489" s="35"/>
    </row>
    <row r="490" spans="4:4" s="2" customFormat="1" x14ac:dyDescent="0.2">
      <c r="D490" s="35"/>
    </row>
    <row r="491" spans="4:4" s="2" customFormat="1" x14ac:dyDescent="0.2">
      <c r="D491" s="35"/>
    </row>
    <row r="492" spans="4:4" s="2" customFormat="1" x14ac:dyDescent="0.2">
      <c r="D492" s="35"/>
    </row>
    <row r="493" spans="4:4" s="2" customFormat="1" x14ac:dyDescent="0.2">
      <c r="D493" s="35"/>
    </row>
    <row r="494" spans="4:4" s="2" customFormat="1" x14ac:dyDescent="0.2">
      <c r="D494" s="35"/>
    </row>
    <row r="495" spans="4:4" s="2" customFormat="1" x14ac:dyDescent="0.2">
      <c r="D495" s="35"/>
    </row>
    <row r="496" spans="4:4" s="2" customFormat="1" x14ac:dyDescent="0.2">
      <c r="D496" s="35"/>
    </row>
    <row r="497" spans="4:4" s="2" customFormat="1" x14ac:dyDescent="0.2">
      <c r="D497" s="35"/>
    </row>
    <row r="498" spans="4:4" s="2" customFormat="1" x14ac:dyDescent="0.2">
      <c r="D498" s="35"/>
    </row>
    <row r="499" spans="4:4" s="2" customFormat="1" x14ac:dyDescent="0.2">
      <c r="D499" s="35"/>
    </row>
    <row r="500" spans="4:4" s="2" customFormat="1" x14ac:dyDescent="0.2">
      <c r="D500" s="35"/>
    </row>
    <row r="501" spans="4:4" s="2" customFormat="1" x14ac:dyDescent="0.2">
      <c r="D501" s="35"/>
    </row>
  </sheetData>
  <autoFilter ref="B5:E35"/>
  <dataValidations count="4">
    <dataValidation type="list" allowBlank="1" showInputMessage="1" showErrorMessage="1" sqref="B2">
      <formula1>"CLAIRE,CLAUDE,PAUL,LUCIE,MARTIN"</formula1>
    </dataValidation>
    <dataValidation type="list" allowBlank="1" showInputMessage="1" showErrorMessage="1" sqref="WVI983042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B65538 IW65538 SS65538 ACO65538 AMK65538 AWG65538 BGC65538 BPY65538 BZU65538 CJQ65538 CTM65538 DDI65538 DNE65538 DXA65538 EGW65538 EQS65538 FAO65538 FKK65538 FUG65538 GEC65538 GNY65538 GXU65538 HHQ65538 HRM65538 IBI65538 ILE65538 IVA65538 JEW65538 JOS65538 JYO65538 KIK65538 KSG65538 LCC65538 LLY65538 LVU65538 MFQ65538 MPM65538 MZI65538 NJE65538 NTA65538 OCW65538 OMS65538 OWO65538 PGK65538 PQG65538 QAC65538 QJY65538 QTU65538 RDQ65538 RNM65538 RXI65538 SHE65538 SRA65538 TAW65538 TKS65538 TUO65538 UEK65538 UOG65538 UYC65538 VHY65538 VRU65538 WBQ65538 WLM65538 WVI65538 B131074 IW131074 SS131074 ACO131074 AMK131074 AWG131074 BGC131074 BPY131074 BZU131074 CJQ131074 CTM131074 DDI131074 DNE131074 DXA131074 EGW131074 EQS131074 FAO131074 FKK131074 FUG131074 GEC131074 GNY131074 GXU131074 HHQ131074 HRM131074 IBI131074 ILE131074 IVA131074 JEW131074 JOS131074 JYO131074 KIK131074 KSG131074 LCC131074 LLY131074 LVU131074 MFQ131074 MPM131074 MZI131074 NJE131074 NTA131074 OCW131074 OMS131074 OWO131074 PGK131074 PQG131074 QAC131074 QJY131074 QTU131074 RDQ131074 RNM131074 RXI131074 SHE131074 SRA131074 TAW131074 TKS131074 TUO131074 UEK131074 UOG131074 UYC131074 VHY131074 VRU131074 WBQ131074 WLM131074 WVI131074 B196610 IW196610 SS196610 ACO196610 AMK196610 AWG196610 BGC196610 BPY196610 BZU196610 CJQ196610 CTM196610 DDI196610 DNE196610 DXA196610 EGW196610 EQS196610 FAO196610 FKK196610 FUG196610 GEC196610 GNY196610 GXU196610 HHQ196610 HRM196610 IBI196610 ILE196610 IVA196610 JEW196610 JOS196610 JYO196610 KIK196610 KSG196610 LCC196610 LLY196610 LVU196610 MFQ196610 MPM196610 MZI196610 NJE196610 NTA196610 OCW196610 OMS196610 OWO196610 PGK196610 PQG196610 QAC196610 QJY196610 QTU196610 RDQ196610 RNM196610 RXI196610 SHE196610 SRA196610 TAW196610 TKS196610 TUO196610 UEK196610 UOG196610 UYC196610 VHY196610 VRU196610 WBQ196610 WLM196610 WVI196610 B262146 IW262146 SS262146 ACO262146 AMK262146 AWG262146 BGC262146 BPY262146 BZU262146 CJQ262146 CTM262146 DDI262146 DNE262146 DXA262146 EGW262146 EQS262146 FAO262146 FKK262146 FUG262146 GEC262146 GNY262146 GXU262146 HHQ262146 HRM262146 IBI262146 ILE262146 IVA262146 JEW262146 JOS262146 JYO262146 KIK262146 KSG262146 LCC262146 LLY262146 LVU262146 MFQ262146 MPM262146 MZI262146 NJE262146 NTA262146 OCW262146 OMS262146 OWO262146 PGK262146 PQG262146 QAC262146 QJY262146 QTU262146 RDQ262146 RNM262146 RXI262146 SHE262146 SRA262146 TAW262146 TKS262146 TUO262146 UEK262146 UOG262146 UYC262146 VHY262146 VRU262146 WBQ262146 WLM262146 WVI262146 B327682 IW327682 SS327682 ACO327682 AMK327682 AWG327682 BGC327682 BPY327682 BZU327682 CJQ327682 CTM327682 DDI327682 DNE327682 DXA327682 EGW327682 EQS327682 FAO327682 FKK327682 FUG327682 GEC327682 GNY327682 GXU327682 HHQ327682 HRM327682 IBI327682 ILE327682 IVA327682 JEW327682 JOS327682 JYO327682 KIK327682 KSG327682 LCC327682 LLY327682 LVU327682 MFQ327682 MPM327682 MZI327682 NJE327682 NTA327682 OCW327682 OMS327682 OWO327682 PGK327682 PQG327682 QAC327682 QJY327682 QTU327682 RDQ327682 RNM327682 RXI327682 SHE327682 SRA327682 TAW327682 TKS327682 TUO327682 UEK327682 UOG327682 UYC327682 VHY327682 VRU327682 WBQ327682 WLM327682 WVI327682 B393218 IW393218 SS393218 ACO393218 AMK393218 AWG393218 BGC393218 BPY393218 BZU393218 CJQ393218 CTM393218 DDI393218 DNE393218 DXA393218 EGW393218 EQS393218 FAO393218 FKK393218 FUG393218 GEC393218 GNY393218 GXU393218 HHQ393218 HRM393218 IBI393218 ILE393218 IVA393218 JEW393218 JOS393218 JYO393218 KIK393218 KSG393218 LCC393218 LLY393218 LVU393218 MFQ393218 MPM393218 MZI393218 NJE393218 NTA393218 OCW393218 OMS393218 OWO393218 PGK393218 PQG393218 QAC393218 QJY393218 QTU393218 RDQ393218 RNM393218 RXI393218 SHE393218 SRA393218 TAW393218 TKS393218 TUO393218 UEK393218 UOG393218 UYC393218 VHY393218 VRU393218 WBQ393218 WLM393218 WVI393218 B458754 IW458754 SS458754 ACO458754 AMK458754 AWG458754 BGC458754 BPY458754 BZU458754 CJQ458754 CTM458754 DDI458754 DNE458754 DXA458754 EGW458754 EQS458754 FAO458754 FKK458754 FUG458754 GEC458754 GNY458754 GXU458754 HHQ458754 HRM458754 IBI458754 ILE458754 IVA458754 JEW458754 JOS458754 JYO458754 KIK458754 KSG458754 LCC458754 LLY458754 LVU458754 MFQ458754 MPM458754 MZI458754 NJE458754 NTA458754 OCW458754 OMS458754 OWO458754 PGK458754 PQG458754 QAC458754 QJY458754 QTU458754 RDQ458754 RNM458754 RXI458754 SHE458754 SRA458754 TAW458754 TKS458754 TUO458754 UEK458754 UOG458754 UYC458754 VHY458754 VRU458754 WBQ458754 WLM458754 WVI458754 B524290 IW524290 SS524290 ACO524290 AMK524290 AWG524290 BGC524290 BPY524290 BZU524290 CJQ524290 CTM524290 DDI524290 DNE524290 DXA524290 EGW524290 EQS524290 FAO524290 FKK524290 FUG524290 GEC524290 GNY524290 GXU524290 HHQ524290 HRM524290 IBI524290 ILE524290 IVA524290 JEW524290 JOS524290 JYO524290 KIK524290 KSG524290 LCC524290 LLY524290 LVU524290 MFQ524290 MPM524290 MZI524290 NJE524290 NTA524290 OCW524290 OMS524290 OWO524290 PGK524290 PQG524290 QAC524290 QJY524290 QTU524290 RDQ524290 RNM524290 RXI524290 SHE524290 SRA524290 TAW524290 TKS524290 TUO524290 UEK524290 UOG524290 UYC524290 VHY524290 VRU524290 WBQ524290 WLM524290 WVI524290 B589826 IW589826 SS589826 ACO589826 AMK589826 AWG589826 BGC589826 BPY589826 BZU589826 CJQ589826 CTM589826 DDI589826 DNE589826 DXA589826 EGW589826 EQS589826 FAO589826 FKK589826 FUG589826 GEC589826 GNY589826 GXU589826 HHQ589826 HRM589826 IBI589826 ILE589826 IVA589826 JEW589826 JOS589826 JYO589826 KIK589826 KSG589826 LCC589826 LLY589826 LVU589826 MFQ589826 MPM589826 MZI589826 NJE589826 NTA589826 OCW589826 OMS589826 OWO589826 PGK589826 PQG589826 QAC589826 QJY589826 QTU589826 RDQ589826 RNM589826 RXI589826 SHE589826 SRA589826 TAW589826 TKS589826 TUO589826 UEK589826 UOG589826 UYC589826 VHY589826 VRU589826 WBQ589826 WLM589826 WVI589826 B655362 IW655362 SS655362 ACO655362 AMK655362 AWG655362 BGC655362 BPY655362 BZU655362 CJQ655362 CTM655362 DDI655362 DNE655362 DXA655362 EGW655362 EQS655362 FAO655362 FKK655362 FUG655362 GEC655362 GNY655362 GXU655362 HHQ655362 HRM655362 IBI655362 ILE655362 IVA655362 JEW655362 JOS655362 JYO655362 KIK655362 KSG655362 LCC655362 LLY655362 LVU655362 MFQ655362 MPM655362 MZI655362 NJE655362 NTA655362 OCW655362 OMS655362 OWO655362 PGK655362 PQG655362 QAC655362 QJY655362 QTU655362 RDQ655362 RNM655362 RXI655362 SHE655362 SRA655362 TAW655362 TKS655362 TUO655362 UEK655362 UOG655362 UYC655362 VHY655362 VRU655362 WBQ655362 WLM655362 WVI655362 B720898 IW720898 SS720898 ACO720898 AMK720898 AWG720898 BGC720898 BPY720898 BZU720898 CJQ720898 CTM720898 DDI720898 DNE720898 DXA720898 EGW720898 EQS720898 FAO720898 FKK720898 FUG720898 GEC720898 GNY720898 GXU720898 HHQ720898 HRM720898 IBI720898 ILE720898 IVA720898 JEW720898 JOS720898 JYO720898 KIK720898 KSG720898 LCC720898 LLY720898 LVU720898 MFQ720898 MPM720898 MZI720898 NJE720898 NTA720898 OCW720898 OMS720898 OWO720898 PGK720898 PQG720898 QAC720898 QJY720898 QTU720898 RDQ720898 RNM720898 RXI720898 SHE720898 SRA720898 TAW720898 TKS720898 TUO720898 UEK720898 UOG720898 UYC720898 VHY720898 VRU720898 WBQ720898 WLM720898 WVI720898 B786434 IW786434 SS786434 ACO786434 AMK786434 AWG786434 BGC786434 BPY786434 BZU786434 CJQ786434 CTM786434 DDI786434 DNE786434 DXA786434 EGW786434 EQS786434 FAO786434 FKK786434 FUG786434 GEC786434 GNY786434 GXU786434 HHQ786434 HRM786434 IBI786434 ILE786434 IVA786434 JEW786434 JOS786434 JYO786434 KIK786434 KSG786434 LCC786434 LLY786434 LVU786434 MFQ786434 MPM786434 MZI786434 NJE786434 NTA786434 OCW786434 OMS786434 OWO786434 PGK786434 PQG786434 QAC786434 QJY786434 QTU786434 RDQ786434 RNM786434 RXI786434 SHE786434 SRA786434 TAW786434 TKS786434 TUO786434 UEK786434 UOG786434 UYC786434 VHY786434 VRU786434 WBQ786434 WLM786434 WVI786434 B851970 IW851970 SS851970 ACO851970 AMK851970 AWG851970 BGC851970 BPY851970 BZU851970 CJQ851970 CTM851970 DDI851970 DNE851970 DXA851970 EGW851970 EQS851970 FAO851970 FKK851970 FUG851970 GEC851970 GNY851970 GXU851970 HHQ851970 HRM851970 IBI851970 ILE851970 IVA851970 JEW851970 JOS851970 JYO851970 KIK851970 KSG851970 LCC851970 LLY851970 LVU851970 MFQ851970 MPM851970 MZI851970 NJE851970 NTA851970 OCW851970 OMS851970 OWO851970 PGK851970 PQG851970 QAC851970 QJY851970 QTU851970 RDQ851970 RNM851970 RXI851970 SHE851970 SRA851970 TAW851970 TKS851970 TUO851970 UEK851970 UOG851970 UYC851970 VHY851970 VRU851970 WBQ851970 WLM851970 WVI851970 B917506 IW917506 SS917506 ACO917506 AMK917506 AWG917506 BGC917506 BPY917506 BZU917506 CJQ917506 CTM917506 DDI917506 DNE917506 DXA917506 EGW917506 EQS917506 FAO917506 FKK917506 FUG917506 GEC917506 GNY917506 GXU917506 HHQ917506 HRM917506 IBI917506 ILE917506 IVA917506 JEW917506 JOS917506 JYO917506 KIK917506 KSG917506 LCC917506 LLY917506 LVU917506 MFQ917506 MPM917506 MZI917506 NJE917506 NTA917506 OCW917506 OMS917506 OWO917506 PGK917506 PQG917506 QAC917506 QJY917506 QTU917506 RDQ917506 RNM917506 RXI917506 SHE917506 SRA917506 TAW917506 TKS917506 TUO917506 UEK917506 UOG917506 UYC917506 VHY917506 VRU917506 WBQ917506 WLM917506 WVI917506 B983042 IW983042 SS983042 ACO983042 AMK983042 AWG983042 BGC983042 BPY983042 BZU983042 CJQ983042 CTM983042 DDI983042 DNE983042 DXA983042 EGW983042 EQS983042 FAO983042 FKK983042 FUG983042 GEC983042 GNY983042 GXU983042 HHQ983042 HRM983042 IBI983042 ILE983042 IVA983042 JEW983042 JOS983042 JYO983042 KIK983042 KSG983042 LCC983042 LLY983042 LVU983042 MFQ983042 MPM983042 MZI983042 NJE983042 NTA983042 OCW983042 OMS983042 OWO983042 PGK983042 PQG983042 QAC983042 QJY983042 QTU983042 RDQ983042 RNM983042 RXI983042 SHE983042 SRA983042 TAW983042 TKS983042 TUO983042 UEK983042 UOG983042 UYC983042 VHY983042 VRU983042 WBQ983042 WLM983042">
      <formula1>"ROBIN,ROBERT,DUHAMEL,VERNIER,DUPONT,ROBIN"</formula1>
    </dataValidation>
    <dataValidation type="list" allowBlank="1" showInputMessage="1" showErrorMessage="1" sqref="C2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C65538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C131074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C196610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C262146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C327682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C393218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C458754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C524290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C589826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C655362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C720898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C786434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C851970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C917506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C983042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formula1>"AFRIQUE,AMERIQUE LATINE,ASIE,EUROPE"</formula1>
    </dataValidation>
    <dataValidation type="list" allowBlank="1" showInputMessage="1" showErrorMessage="1" sqref="D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D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D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D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D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D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D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D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D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D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D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D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D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D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D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D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formula1>"janvier,février,mars,avril,mai,juin,juillet,août,septembre,octobre,novembre,décembre"</formula1>
    </dataValidation>
  </dataValidations>
  <printOptions horizontalCentered="1" gridLinesSet="0"/>
  <pageMargins left="0.78740157480314965" right="0.78740157480314965" top="0.98425196850393704" bottom="0.98425196850393704" header="0.51181102362204722" footer="0.51181102362204722"/>
  <pageSetup paperSize="9" orientation="landscape" horizontalDpi="300" verticalDpi="300" r:id="rId1"/>
  <headerFooter alignWithMargins="0">
    <oddHeader>&amp;F</oddHead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
  <dimension ref="B1:I501"/>
  <sheetViews>
    <sheetView showGridLines="0" topLeftCell="B1" zoomScale="110" zoomScaleNormal="110" workbookViewId="0">
      <selection activeCell="B3" sqref="B3"/>
    </sheetView>
  </sheetViews>
  <sheetFormatPr baseColWidth="10" defaultRowHeight="12.75" x14ac:dyDescent="0.2"/>
  <cols>
    <col min="1" max="1" width="8.140625" style="3" customWidth="1"/>
    <col min="2" max="2" width="14.140625" style="3" customWidth="1"/>
    <col min="3" max="3" width="20.85546875" style="2" bestFit="1" customWidth="1"/>
    <col min="4" max="4" width="11.140625" style="3" customWidth="1"/>
    <col min="5" max="5" width="14.5703125" style="2" bestFit="1" customWidth="1"/>
    <col min="6" max="6" width="1.5703125" style="3" customWidth="1"/>
    <col min="7" max="7" width="40" style="3" bestFit="1" customWidth="1"/>
    <col min="8" max="8" width="25.5703125" style="3" customWidth="1"/>
    <col min="9" max="9" width="26.85546875" style="3" customWidth="1"/>
    <col min="10" max="255" width="11.42578125" style="3"/>
    <col min="256" max="256" width="8.140625" style="3" customWidth="1"/>
    <col min="257" max="257" width="14.140625" style="3" customWidth="1"/>
    <col min="258" max="258" width="20.85546875" style="3" bestFit="1" customWidth="1"/>
    <col min="259" max="259" width="11.140625" style="3" customWidth="1"/>
    <col min="260" max="260" width="9.5703125" style="3" customWidth="1"/>
    <col min="261" max="261" width="1.5703125" style="3" customWidth="1"/>
    <col min="262" max="262" width="38" style="3" bestFit="1" customWidth="1"/>
    <col min="263" max="263" width="16.7109375" style="3" bestFit="1" customWidth="1"/>
    <col min="264" max="511" width="11.42578125" style="3"/>
    <col min="512" max="512" width="8.140625" style="3" customWidth="1"/>
    <col min="513" max="513" width="14.140625" style="3" customWidth="1"/>
    <col min="514" max="514" width="20.85546875" style="3" bestFit="1" customWidth="1"/>
    <col min="515" max="515" width="11.140625" style="3" customWidth="1"/>
    <col min="516" max="516" width="9.5703125" style="3" customWidth="1"/>
    <col min="517" max="517" width="1.5703125" style="3" customWidth="1"/>
    <col min="518" max="518" width="38" style="3" bestFit="1" customWidth="1"/>
    <col min="519" max="519" width="16.7109375" style="3" bestFit="1" customWidth="1"/>
    <col min="520" max="767" width="11.42578125" style="3"/>
    <col min="768" max="768" width="8.140625" style="3" customWidth="1"/>
    <col min="769" max="769" width="14.140625" style="3" customWidth="1"/>
    <col min="770" max="770" width="20.85546875" style="3" bestFit="1" customWidth="1"/>
    <col min="771" max="771" width="11.140625" style="3" customWidth="1"/>
    <col min="772" max="772" width="9.5703125" style="3" customWidth="1"/>
    <col min="773" max="773" width="1.5703125" style="3" customWidth="1"/>
    <col min="774" max="774" width="38" style="3" bestFit="1" customWidth="1"/>
    <col min="775" max="775" width="16.7109375" style="3" bestFit="1" customWidth="1"/>
    <col min="776" max="1023" width="11.42578125" style="3"/>
    <col min="1024" max="1024" width="8.140625" style="3" customWidth="1"/>
    <col min="1025" max="1025" width="14.140625" style="3" customWidth="1"/>
    <col min="1026" max="1026" width="20.85546875" style="3" bestFit="1" customWidth="1"/>
    <col min="1027" max="1027" width="11.140625" style="3" customWidth="1"/>
    <col min="1028" max="1028" width="9.5703125" style="3" customWidth="1"/>
    <col min="1029" max="1029" width="1.5703125" style="3" customWidth="1"/>
    <col min="1030" max="1030" width="38" style="3" bestFit="1" customWidth="1"/>
    <col min="1031" max="1031" width="16.7109375" style="3" bestFit="1" customWidth="1"/>
    <col min="1032" max="1279" width="11.42578125" style="3"/>
    <col min="1280" max="1280" width="8.140625" style="3" customWidth="1"/>
    <col min="1281" max="1281" width="14.140625" style="3" customWidth="1"/>
    <col min="1282" max="1282" width="20.85546875" style="3" bestFit="1" customWidth="1"/>
    <col min="1283" max="1283" width="11.140625" style="3" customWidth="1"/>
    <col min="1284" max="1284" width="9.5703125" style="3" customWidth="1"/>
    <col min="1285" max="1285" width="1.5703125" style="3" customWidth="1"/>
    <col min="1286" max="1286" width="38" style="3" bestFit="1" customWidth="1"/>
    <col min="1287" max="1287" width="16.7109375" style="3" bestFit="1" customWidth="1"/>
    <col min="1288" max="1535" width="11.42578125" style="3"/>
    <col min="1536" max="1536" width="8.140625" style="3" customWidth="1"/>
    <col min="1537" max="1537" width="14.140625" style="3" customWidth="1"/>
    <col min="1538" max="1538" width="20.85546875" style="3" bestFit="1" customWidth="1"/>
    <col min="1539" max="1539" width="11.140625" style="3" customWidth="1"/>
    <col min="1540" max="1540" width="9.5703125" style="3" customWidth="1"/>
    <col min="1541" max="1541" width="1.5703125" style="3" customWidth="1"/>
    <col min="1542" max="1542" width="38" style="3" bestFit="1" customWidth="1"/>
    <col min="1543" max="1543" width="16.7109375" style="3" bestFit="1" customWidth="1"/>
    <col min="1544" max="1791" width="11.42578125" style="3"/>
    <col min="1792" max="1792" width="8.140625" style="3" customWidth="1"/>
    <col min="1793" max="1793" width="14.140625" style="3" customWidth="1"/>
    <col min="1794" max="1794" width="20.85546875" style="3" bestFit="1" customWidth="1"/>
    <col min="1795" max="1795" width="11.140625" style="3" customWidth="1"/>
    <col min="1796" max="1796" width="9.5703125" style="3" customWidth="1"/>
    <col min="1797" max="1797" width="1.5703125" style="3" customWidth="1"/>
    <col min="1798" max="1798" width="38" style="3" bestFit="1" customWidth="1"/>
    <col min="1799" max="1799" width="16.7109375" style="3" bestFit="1" customWidth="1"/>
    <col min="1800" max="2047" width="11.42578125" style="3"/>
    <col min="2048" max="2048" width="8.140625" style="3" customWidth="1"/>
    <col min="2049" max="2049" width="14.140625" style="3" customWidth="1"/>
    <col min="2050" max="2050" width="20.85546875" style="3" bestFit="1" customWidth="1"/>
    <col min="2051" max="2051" width="11.140625" style="3" customWidth="1"/>
    <col min="2052" max="2052" width="9.5703125" style="3" customWidth="1"/>
    <col min="2053" max="2053" width="1.5703125" style="3" customWidth="1"/>
    <col min="2054" max="2054" width="38" style="3" bestFit="1" customWidth="1"/>
    <col min="2055" max="2055" width="16.7109375" style="3" bestFit="1" customWidth="1"/>
    <col min="2056" max="2303" width="11.42578125" style="3"/>
    <col min="2304" max="2304" width="8.140625" style="3" customWidth="1"/>
    <col min="2305" max="2305" width="14.140625" style="3" customWidth="1"/>
    <col min="2306" max="2306" width="20.85546875" style="3" bestFit="1" customWidth="1"/>
    <col min="2307" max="2307" width="11.140625" style="3" customWidth="1"/>
    <col min="2308" max="2308" width="9.5703125" style="3" customWidth="1"/>
    <col min="2309" max="2309" width="1.5703125" style="3" customWidth="1"/>
    <col min="2310" max="2310" width="38" style="3" bestFit="1" customWidth="1"/>
    <col min="2311" max="2311" width="16.7109375" style="3" bestFit="1" customWidth="1"/>
    <col min="2312" max="2559" width="11.42578125" style="3"/>
    <col min="2560" max="2560" width="8.140625" style="3" customWidth="1"/>
    <col min="2561" max="2561" width="14.140625" style="3" customWidth="1"/>
    <col min="2562" max="2562" width="20.85546875" style="3" bestFit="1" customWidth="1"/>
    <col min="2563" max="2563" width="11.140625" style="3" customWidth="1"/>
    <col min="2564" max="2564" width="9.5703125" style="3" customWidth="1"/>
    <col min="2565" max="2565" width="1.5703125" style="3" customWidth="1"/>
    <col min="2566" max="2566" width="38" style="3" bestFit="1" customWidth="1"/>
    <col min="2567" max="2567" width="16.7109375" style="3" bestFit="1" customWidth="1"/>
    <col min="2568" max="2815" width="11.42578125" style="3"/>
    <col min="2816" max="2816" width="8.140625" style="3" customWidth="1"/>
    <col min="2817" max="2817" width="14.140625" style="3" customWidth="1"/>
    <col min="2818" max="2818" width="20.85546875" style="3" bestFit="1" customWidth="1"/>
    <col min="2819" max="2819" width="11.140625" style="3" customWidth="1"/>
    <col min="2820" max="2820" width="9.5703125" style="3" customWidth="1"/>
    <col min="2821" max="2821" width="1.5703125" style="3" customWidth="1"/>
    <col min="2822" max="2822" width="38" style="3" bestFit="1" customWidth="1"/>
    <col min="2823" max="2823" width="16.7109375" style="3" bestFit="1" customWidth="1"/>
    <col min="2824" max="3071" width="11.42578125" style="3"/>
    <col min="3072" max="3072" width="8.140625" style="3" customWidth="1"/>
    <col min="3073" max="3073" width="14.140625" style="3" customWidth="1"/>
    <col min="3074" max="3074" width="20.85546875" style="3" bestFit="1" customWidth="1"/>
    <col min="3075" max="3075" width="11.140625" style="3" customWidth="1"/>
    <col min="3076" max="3076" width="9.5703125" style="3" customWidth="1"/>
    <col min="3077" max="3077" width="1.5703125" style="3" customWidth="1"/>
    <col min="3078" max="3078" width="38" style="3" bestFit="1" customWidth="1"/>
    <col min="3079" max="3079" width="16.7109375" style="3" bestFit="1" customWidth="1"/>
    <col min="3080" max="3327" width="11.42578125" style="3"/>
    <col min="3328" max="3328" width="8.140625" style="3" customWidth="1"/>
    <col min="3329" max="3329" width="14.140625" style="3" customWidth="1"/>
    <col min="3330" max="3330" width="20.85546875" style="3" bestFit="1" customWidth="1"/>
    <col min="3331" max="3331" width="11.140625" style="3" customWidth="1"/>
    <col min="3332" max="3332" width="9.5703125" style="3" customWidth="1"/>
    <col min="3333" max="3333" width="1.5703125" style="3" customWidth="1"/>
    <col min="3334" max="3334" width="38" style="3" bestFit="1" customWidth="1"/>
    <col min="3335" max="3335" width="16.7109375" style="3" bestFit="1" customWidth="1"/>
    <col min="3336" max="3583" width="11.42578125" style="3"/>
    <col min="3584" max="3584" width="8.140625" style="3" customWidth="1"/>
    <col min="3585" max="3585" width="14.140625" style="3" customWidth="1"/>
    <col min="3586" max="3586" width="20.85546875" style="3" bestFit="1" customWidth="1"/>
    <col min="3587" max="3587" width="11.140625" style="3" customWidth="1"/>
    <col min="3588" max="3588" width="9.5703125" style="3" customWidth="1"/>
    <col min="3589" max="3589" width="1.5703125" style="3" customWidth="1"/>
    <col min="3590" max="3590" width="38" style="3" bestFit="1" customWidth="1"/>
    <col min="3591" max="3591" width="16.7109375" style="3" bestFit="1" customWidth="1"/>
    <col min="3592" max="3839" width="11.42578125" style="3"/>
    <col min="3840" max="3840" width="8.140625" style="3" customWidth="1"/>
    <col min="3841" max="3841" width="14.140625" style="3" customWidth="1"/>
    <col min="3842" max="3842" width="20.85546875" style="3" bestFit="1" customWidth="1"/>
    <col min="3843" max="3843" width="11.140625" style="3" customWidth="1"/>
    <col min="3844" max="3844" width="9.5703125" style="3" customWidth="1"/>
    <col min="3845" max="3845" width="1.5703125" style="3" customWidth="1"/>
    <col min="3846" max="3846" width="38" style="3" bestFit="1" customWidth="1"/>
    <col min="3847" max="3847" width="16.7109375" style="3" bestFit="1" customWidth="1"/>
    <col min="3848" max="4095" width="11.42578125" style="3"/>
    <col min="4096" max="4096" width="8.140625" style="3" customWidth="1"/>
    <col min="4097" max="4097" width="14.140625" style="3" customWidth="1"/>
    <col min="4098" max="4098" width="20.85546875" style="3" bestFit="1" customWidth="1"/>
    <col min="4099" max="4099" width="11.140625" style="3" customWidth="1"/>
    <col min="4100" max="4100" width="9.5703125" style="3" customWidth="1"/>
    <col min="4101" max="4101" width="1.5703125" style="3" customWidth="1"/>
    <col min="4102" max="4102" width="38" style="3" bestFit="1" customWidth="1"/>
    <col min="4103" max="4103" width="16.7109375" style="3" bestFit="1" customWidth="1"/>
    <col min="4104" max="4351" width="11.42578125" style="3"/>
    <col min="4352" max="4352" width="8.140625" style="3" customWidth="1"/>
    <col min="4353" max="4353" width="14.140625" style="3" customWidth="1"/>
    <col min="4354" max="4354" width="20.85546875" style="3" bestFit="1" customWidth="1"/>
    <col min="4355" max="4355" width="11.140625" style="3" customWidth="1"/>
    <col min="4356" max="4356" width="9.5703125" style="3" customWidth="1"/>
    <col min="4357" max="4357" width="1.5703125" style="3" customWidth="1"/>
    <col min="4358" max="4358" width="38" style="3" bestFit="1" customWidth="1"/>
    <col min="4359" max="4359" width="16.7109375" style="3" bestFit="1" customWidth="1"/>
    <col min="4360" max="4607" width="11.42578125" style="3"/>
    <col min="4608" max="4608" width="8.140625" style="3" customWidth="1"/>
    <col min="4609" max="4609" width="14.140625" style="3" customWidth="1"/>
    <col min="4610" max="4610" width="20.85546875" style="3" bestFit="1" customWidth="1"/>
    <col min="4611" max="4611" width="11.140625" style="3" customWidth="1"/>
    <col min="4612" max="4612" width="9.5703125" style="3" customWidth="1"/>
    <col min="4613" max="4613" width="1.5703125" style="3" customWidth="1"/>
    <col min="4614" max="4614" width="38" style="3" bestFit="1" customWidth="1"/>
    <col min="4615" max="4615" width="16.7109375" style="3" bestFit="1" customWidth="1"/>
    <col min="4616" max="4863" width="11.42578125" style="3"/>
    <col min="4864" max="4864" width="8.140625" style="3" customWidth="1"/>
    <col min="4865" max="4865" width="14.140625" style="3" customWidth="1"/>
    <col min="4866" max="4866" width="20.85546875" style="3" bestFit="1" customWidth="1"/>
    <col min="4867" max="4867" width="11.140625" style="3" customWidth="1"/>
    <col min="4868" max="4868" width="9.5703125" style="3" customWidth="1"/>
    <col min="4869" max="4869" width="1.5703125" style="3" customWidth="1"/>
    <col min="4870" max="4870" width="38" style="3" bestFit="1" customWidth="1"/>
    <col min="4871" max="4871" width="16.7109375" style="3" bestFit="1" customWidth="1"/>
    <col min="4872" max="5119" width="11.42578125" style="3"/>
    <col min="5120" max="5120" width="8.140625" style="3" customWidth="1"/>
    <col min="5121" max="5121" width="14.140625" style="3" customWidth="1"/>
    <col min="5122" max="5122" width="20.85546875" style="3" bestFit="1" customWidth="1"/>
    <col min="5123" max="5123" width="11.140625" style="3" customWidth="1"/>
    <col min="5124" max="5124" width="9.5703125" style="3" customWidth="1"/>
    <col min="5125" max="5125" width="1.5703125" style="3" customWidth="1"/>
    <col min="5126" max="5126" width="38" style="3" bestFit="1" customWidth="1"/>
    <col min="5127" max="5127" width="16.7109375" style="3" bestFit="1" customWidth="1"/>
    <col min="5128" max="5375" width="11.42578125" style="3"/>
    <col min="5376" max="5376" width="8.140625" style="3" customWidth="1"/>
    <col min="5377" max="5377" width="14.140625" style="3" customWidth="1"/>
    <col min="5378" max="5378" width="20.85546875" style="3" bestFit="1" customWidth="1"/>
    <col min="5379" max="5379" width="11.140625" style="3" customWidth="1"/>
    <col min="5380" max="5380" width="9.5703125" style="3" customWidth="1"/>
    <col min="5381" max="5381" width="1.5703125" style="3" customWidth="1"/>
    <col min="5382" max="5382" width="38" style="3" bestFit="1" customWidth="1"/>
    <col min="5383" max="5383" width="16.7109375" style="3" bestFit="1" customWidth="1"/>
    <col min="5384" max="5631" width="11.42578125" style="3"/>
    <col min="5632" max="5632" width="8.140625" style="3" customWidth="1"/>
    <col min="5633" max="5633" width="14.140625" style="3" customWidth="1"/>
    <col min="5634" max="5634" width="20.85546875" style="3" bestFit="1" customWidth="1"/>
    <col min="5635" max="5635" width="11.140625" style="3" customWidth="1"/>
    <col min="5636" max="5636" width="9.5703125" style="3" customWidth="1"/>
    <col min="5637" max="5637" width="1.5703125" style="3" customWidth="1"/>
    <col min="5638" max="5638" width="38" style="3" bestFit="1" customWidth="1"/>
    <col min="5639" max="5639" width="16.7109375" style="3" bestFit="1" customWidth="1"/>
    <col min="5640" max="5887" width="11.42578125" style="3"/>
    <col min="5888" max="5888" width="8.140625" style="3" customWidth="1"/>
    <col min="5889" max="5889" width="14.140625" style="3" customWidth="1"/>
    <col min="5890" max="5890" width="20.85546875" style="3" bestFit="1" customWidth="1"/>
    <col min="5891" max="5891" width="11.140625" style="3" customWidth="1"/>
    <col min="5892" max="5892" width="9.5703125" style="3" customWidth="1"/>
    <col min="5893" max="5893" width="1.5703125" style="3" customWidth="1"/>
    <col min="5894" max="5894" width="38" style="3" bestFit="1" customWidth="1"/>
    <col min="5895" max="5895" width="16.7109375" style="3" bestFit="1" customWidth="1"/>
    <col min="5896" max="6143" width="11.42578125" style="3"/>
    <col min="6144" max="6144" width="8.140625" style="3" customWidth="1"/>
    <col min="6145" max="6145" width="14.140625" style="3" customWidth="1"/>
    <col min="6146" max="6146" width="20.85546875" style="3" bestFit="1" customWidth="1"/>
    <col min="6147" max="6147" width="11.140625" style="3" customWidth="1"/>
    <col min="6148" max="6148" width="9.5703125" style="3" customWidth="1"/>
    <col min="6149" max="6149" width="1.5703125" style="3" customWidth="1"/>
    <col min="6150" max="6150" width="38" style="3" bestFit="1" customWidth="1"/>
    <col min="6151" max="6151" width="16.7109375" style="3" bestFit="1" customWidth="1"/>
    <col min="6152" max="6399" width="11.42578125" style="3"/>
    <col min="6400" max="6400" width="8.140625" style="3" customWidth="1"/>
    <col min="6401" max="6401" width="14.140625" style="3" customWidth="1"/>
    <col min="6402" max="6402" width="20.85546875" style="3" bestFit="1" customWidth="1"/>
    <col min="6403" max="6403" width="11.140625" style="3" customWidth="1"/>
    <col min="6404" max="6404" width="9.5703125" style="3" customWidth="1"/>
    <col min="6405" max="6405" width="1.5703125" style="3" customWidth="1"/>
    <col min="6406" max="6406" width="38" style="3" bestFit="1" customWidth="1"/>
    <col min="6407" max="6407" width="16.7109375" style="3" bestFit="1" customWidth="1"/>
    <col min="6408" max="6655" width="11.42578125" style="3"/>
    <col min="6656" max="6656" width="8.140625" style="3" customWidth="1"/>
    <col min="6657" max="6657" width="14.140625" style="3" customWidth="1"/>
    <col min="6658" max="6658" width="20.85546875" style="3" bestFit="1" customWidth="1"/>
    <col min="6659" max="6659" width="11.140625" style="3" customWidth="1"/>
    <col min="6660" max="6660" width="9.5703125" style="3" customWidth="1"/>
    <col min="6661" max="6661" width="1.5703125" style="3" customWidth="1"/>
    <col min="6662" max="6662" width="38" style="3" bestFit="1" customWidth="1"/>
    <col min="6663" max="6663" width="16.7109375" style="3" bestFit="1" customWidth="1"/>
    <col min="6664" max="6911" width="11.42578125" style="3"/>
    <col min="6912" max="6912" width="8.140625" style="3" customWidth="1"/>
    <col min="6913" max="6913" width="14.140625" style="3" customWidth="1"/>
    <col min="6914" max="6914" width="20.85546875" style="3" bestFit="1" customWidth="1"/>
    <col min="6915" max="6915" width="11.140625" style="3" customWidth="1"/>
    <col min="6916" max="6916" width="9.5703125" style="3" customWidth="1"/>
    <col min="6917" max="6917" width="1.5703125" style="3" customWidth="1"/>
    <col min="6918" max="6918" width="38" style="3" bestFit="1" customWidth="1"/>
    <col min="6919" max="6919" width="16.7109375" style="3" bestFit="1" customWidth="1"/>
    <col min="6920" max="7167" width="11.42578125" style="3"/>
    <col min="7168" max="7168" width="8.140625" style="3" customWidth="1"/>
    <col min="7169" max="7169" width="14.140625" style="3" customWidth="1"/>
    <col min="7170" max="7170" width="20.85546875" style="3" bestFit="1" customWidth="1"/>
    <col min="7171" max="7171" width="11.140625" style="3" customWidth="1"/>
    <col min="7172" max="7172" width="9.5703125" style="3" customWidth="1"/>
    <col min="7173" max="7173" width="1.5703125" style="3" customWidth="1"/>
    <col min="7174" max="7174" width="38" style="3" bestFit="1" customWidth="1"/>
    <col min="7175" max="7175" width="16.7109375" style="3" bestFit="1" customWidth="1"/>
    <col min="7176" max="7423" width="11.42578125" style="3"/>
    <col min="7424" max="7424" width="8.140625" style="3" customWidth="1"/>
    <col min="7425" max="7425" width="14.140625" style="3" customWidth="1"/>
    <col min="7426" max="7426" width="20.85546875" style="3" bestFit="1" customWidth="1"/>
    <col min="7427" max="7427" width="11.140625" style="3" customWidth="1"/>
    <col min="7428" max="7428" width="9.5703125" style="3" customWidth="1"/>
    <col min="7429" max="7429" width="1.5703125" style="3" customWidth="1"/>
    <col min="7430" max="7430" width="38" style="3" bestFit="1" customWidth="1"/>
    <col min="7431" max="7431" width="16.7109375" style="3" bestFit="1" customWidth="1"/>
    <col min="7432" max="7679" width="11.42578125" style="3"/>
    <col min="7680" max="7680" width="8.140625" style="3" customWidth="1"/>
    <col min="7681" max="7681" width="14.140625" style="3" customWidth="1"/>
    <col min="7682" max="7682" width="20.85546875" style="3" bestFit="1" customWidth="1"/>
    <col min="7683" max="7683" width="11.140625" style="3" customWidth="1"/>
    <col min="7684" max="7684" width="9.5703125" style="3" customWidth="1"/>
    <col min="7685" max="7685" width="1.5703125" style="3" customWidth="1"/>
    <col min="7686" max="7686" width="38" style="3" bestFit="1" customWidth="1"/>
    <col min="7687" max="7687" width="16.7109375" style="3" bestFit="1" customWidth="1"/>
    <col min="7688" max="7935" width="11.42578125" style="3"/>
    <col min="7936" max="7936" width="8.140625" style="3" customWidth="1"/>
    <col min="7937" max="7937" width="14.140625" style="3" customWidth="1"/>
    <col min="7938" max="7938" width="20.85546875" style="3" bestFit="1" customWidth="1"/>
    <col min="7939" max="7939" width="11.140625" style="3" customWidth="1"/>
    <col min="7940" max="7940" width="9.5703125" style="3" customWidth="1"/>
    <col min="7941" max="7941" width="1.5703125" style="3" customWidth="1"/>
    <col min="7942" max="7942" width="38" style="3" bestFit="1" customWidth="1"/>
    <col min="7943" max="7943" width="16.7109375" style="3" bestFit="1" customWidth="1"/>
    <col min="7944" max="8191" width="11.42578125" style="3"/>
    <col min="8192" max="8192" width="8.140625" style="3" customWidth="1"/>
    <col min="8193" max="8193" width="14.140625" style="3" customWidth="1"/>
    <col min="8194" max="8194" width="20.85546875" style="3" bestFit="1" customWidth="1"/>
    <col min="8195" max="8195" width="11.140625" style="3" customWidth="1"/>
    <col min="8196" max="8196" width="9.5703125" style="3" customWidth="1"/>
    <col min="8197" max="8197" width="1.5703125" style="3" customWidth="1"/>
    <col min="8198" max="8198" width="38" style="3" bestFit="1" customWidth="1"/>
    <col min="8199" max="8199" width="16.7109375" style="3" bestFit="1" customWidth="1"/>
    <col min="8200" max="8447" width="11.42578125" style="3"/>
    <col min="8448" max="8448" width="8.140625" style="3" customWidth="1"/>
    <col min="8449" max="8449" width="14.140625" style="3" customWidth="1"/>
    <col min="8450" max="8450" width="20.85546875" style="3" bestFit="1" customWidth="1"/>
    <col min="8451" max="8451" width="11.140625" style="3" customWidth="1"/>
    <col min="8452" max="8452" width="9.5703125" style="3" customWidth="1"/>
    <col min="8453" max="8453" width="1.5703125" style="3" customWidth="1"/>
    <col min="8454" max="8454" width="38" style="3" bestFit="1" customWidth="1"/>
    <col min="8455" max="8455" width="16.7109375" style="3" bestFit="1" customWidth="1"/>
    <col min="8456" max="8703" width="11.42578125" style="3"/>
    <col min="8704" max="8704" width="8.140625" style="3" customWidth="1"/>
    <col min="8705" max="8705" width="14.140625" style="3" customWidth="1"/>
    <col min="8706" max="8706" width="20.85546875" style="3" bestFit="1" customWidth="1"/>
    <col min="8707" max="8707" width="11.140625" style="3" customWidth="1"/>
    <col min="8708" max="8708" width="9.5703125" style="3" customWidth="1"/>
    <col min="8709" max="8709" width="1.5703125" style="3" customWidth="1"/>
    <col min="8710" max="8710" width="38" style="3" bestFit="1" customWidth="1"/>
    <col min="8711" max="8711" width="16.7109375" style="3" bestFit="1" customWidth="1"/>
    <col min="8712" max="8959" width="11.42578125" style="3"/>
    <col min="8960" max="8960" width="8.140625" style="3" customWidth="1"/>
    <col min="8961" max="8961" width="14.140625" style="3" customWidth="1"/>
    <col min="8962" max="8962" width="20.85546875" style="3" bestFit="1" customWidth="1"/>
    <col min="8963" max="8963" width="11.140625" style="3" customWidth="1"/>
    <col min="8964" max="8964" width="9.5703125" style="3" customWidth="1"/>
    <col min="8965" max="8965" width="1.5703125" style="3" customWidth="1"/>
    <col min="8966" max="8966" width="38" style="3" bestFit="1" customWidth="1"/>
    <col min="8967" max="8967" width="16.7109375" style="3" bestFit="1" customWidth="1"/>
    <col min="8968" max="9215" width="11.42578125" style="3"/>
    <col min="9216" max="9216" width="8.140625" style="3" customWidth="1"/>
    <col min="9217" max="9217" width="14.140625" style="3" customWidth="1"/>
    <col min="9218" max="9218" width="20.85546875" style="3" bestFit="1" customWidth="1"/>
    <col min="9219" max="9219" width="11.140625" style="3" customWidth="1"/>
    <col min="9220" max="9220" width="9.5703125" style="3" customWidth="1"/>
    <col min="9221" max="9221" width="1.5703125" style="3" customWidth="1"/>
    <col min="9222" max="9222" width="38" style="3" bestFit="1" customWidth="1"/>
    <col min="9223" max="9223" width="16.7109375" style="3" bestFit="1" customWidth="1"/>
    <col min="9224" max="9471" width="11.42578125" style="3"/>
    <col min="9472" max="9472" width="8.140625" style="3" customWidth="1"/>
    <col min="9473" max="9473" width="14.140625" style="3" customWidth="1"/>
    <col min="9474" max="9474" width="20.85546875" style="3" bestFit="1" customWidth="1"/>
    <col min="9475" max="9475" width="11.140625" style="3" customWidth="1"/>
    <col min="9476" max="9476" width="9.5703125" style="3" customWidth="1"/>
    <col min="9477" max="9477" width="1.5703125" style="3" customWidth="1"/>
    <col min="9478" max="9478" width="38" style="3" bestFit="1" customWidth="1"/>
    <col min="9479" max="9479" width="16.7109375" style="3" bestFit="1" customWidth="1"/>
    <col min="9480" max="9727" width="11.42578125" style="3"/>
    <col min="9728" max="9728" width="8.140625" style="3" customWidth="1"/>
    <col min="9729" max="9729" width="14.140625" style="3" customWidth="1"/>
    <col min="9730" max="9730" width="20.85546875" style="3" bestFit="1" customWidth="1"/>
    <col min="9731" max="9731" width="11.140625" style="3" customWidth="1"/>
    <col min="9732" max="9732" width="9.5703125" style="3" customWidth="1"/>
    <col min="9733" max="9733" width="1.5703125" style="3" customWidth="1"/>
    <col min="9734" max="9734" width="38" style="3" bestFit="1" customWidth="1"/>
    <col min="9735" max="9735" width="16.7109375" style="3" bestFit="1" customWidth="1"/>
    <col min="9736" max="9983" width="11.42578125" style="3"/>
    <col min="9984" max="9984" width="8.140625" style="3" customWidth="1"/>
    <col min="9985" max="9985" width="14.140625" style="3" customWidth="1"/>
    <col min="9986" max="9986" width="20.85546875" style="3" bestFit="1" customWidth="1"/>
    <col min="9987" max="9987" width="11.140625" style="3" customWidth="1"/>
    <col min="9988" max="9988" width="9.5703125" style="3" customWidth="1"/>
    <col min="9989" max="9989" width="1.5703125" style="3" customWidth="1"/>
    <col min="9990" max="9990" width="38" style="3" bestFit="1" customWidth="1"/>
    <col min="9991" max="9991" width="16.7109375" style="3" bestFit="1" customWidth="1"/>
    <col min="9992" max="10239" width="11.42578125" style="3"/>
    <col min="10240" max="10240" width="8.140625" style="3" customWidth="1"/>
    <col min="10241" max="10241" width="14.140625" style="3" customWidth="1"/>
    <col min="10242" max="10242" width="20.85546875" style="3" bestFit="1" customWidth="1"/>
    <col min="10243" max="10243" width="11.140625" style="3" customWidth="1"/>
    <col min="10244" max="10244" width="9.5703125" style="3" customWidth="1"/>
    <col min="10245" max="10245" width="1.5703125" style="3" customWidth="1"/>
    <col min="10246" max="10246" width="38" style="3" bestFit="1" customWidth="1"/>
    <col min="10247" max="10247" width="16.7109375" style="3" bestFit="1" customWidth="1"/>
    <col min="10248" max="10495" width="11.42578125" style="3"/>
    <col min="10496" max="10496" width="8.140625" style="3" customWidth="1"/>
    <col min="10497" max="10497" width="14.140625" style="3" customWidth="1"/>
    <col min="10498" max="10498" width="20.85546875" style="3" bestFit="1" customWidth="1"/>
    <col min="10499" max="10499" width="11.140625" style="3" customWidth="1"/>
    <col min="10500" max="10500" width="9.5703125" style="3" customWidth="1"/>
    <col min="10501" max="10501" width="1.5703125" style="3" customWidth="1"/>
    <col min="10502" max="10502" width="38" style="3" bestFit="1" customWidth="1"/>
    <col min="10503" max="10503" width="16.7109375" style="3" bestFit="1" customWidth="1"/>
    <col min="10504" max="10751" width="11.42578125" style="3"/>
    <col min="10752" max="10752" width="8.140625" style="3" customWidth="1"/>
    <col min="10753" max="10753" width="14.140625" style="3" customWidth="1"/>
    <col min="10754" max="10754" width="20.85546875" style="3" bestFit="1" customWidth="1"/>
    <col min="10755" max="10755" width="11.140625" style="3" customWidth="1"/>
    <col min="10756" max="10756" width="9.5703125" style="3" customWidth="1"/>
    <col min="10757" max="10757" width="1.5703125" style="3" customWidth="1"/>
    <col min="10758" max="10758" width="38" style="3" bestFit="1" customWidth="1"/>
    <col min="10759" max="10759" width="16.7109375" style="3" bestFit="1" customWidth="1"/>
    <col min="10760" max="11007" width="11.42578125" style="3"/>
    <col min="11008" max="11008" width="8.140625" style="3" customWidth="1"/>
    <col min="11009" max="11009" width="14.140625" style="3" customWidth="1"/>
    <col min="11010" max="11010" width="20.85546875" style="3" bestFit="1" customWidth="1"/>
    <col min="11011" max="11011" width="11.140625" style="3" customWidth="1"/>
    <col min="11012" max="11012" width="9.5703125" style="3" customWidth="1"/>
    <col min="11013" max="11013" width="1.5703125" style="3" customWidth="1"/>
    <col min="11014" max="11014" width="38" style="3" bestFit="1" customWidth="1"/>
    <col min="11015" max="11015" width="16.7109375" style="3" bestFit="1" customWidth="1"/>
    <col min="11016" max="11263" width="11.42578125" style="3"/>
    <col min="11264" max="11264" width="8.140625" style="3" customWidth="1"/>
    <col min="11265" max="11265" width="14.140625" style="3" customWidth="1"/>
    <col min="11266" max="11266" width="20.85546875" style="3" bestFit="1" customWidth="1"/>
    <col min="11267" max="11267" width="11.140625" style="3" customWidth="1"/>
    <col min="11268" max="11268" width="9.5703125" style="3" customWidth="1"/>
    <col min="11269" max="11269" width="1.5703125" style="3" customWidth="1"/>
    <col min="11270" max="11270" width="38" style="3" bestFit="1" customWidth="1"/>
    <col min="11271" max="11271" width="16.7109375" style="3" bestFit="1" customWidth="1"/>
    <col min="11272" max="11519" width="11.42578125" style="3"/>
    <col min="11520" max="11520" width="8.140625" style="3" customWidth="1"/>
    <col min="11521" max="11521" width="14.140625" style="3" customWidth="1"/>
    <col min="11522" max="11522" width="20.85546875" style="3" bestFit="1" customWidth="1"/>
    <col min="11523" max="11523" width="11.140625" style="3" customWidth="1"/>
    <col min="11524" max="11524" width="9.5703125" style="3" customWidth="1"/>
    <col min="11525" max="11525" width="1.5703125" style="3" customWidth="1"/>
    <col min="11526" max="11526" width="38" style="3" bestFit="1" customWidth="1"/>
    <col min="11527" max="11527" width="16.7109375" style="3" bestFit="1" customWidth="1"/>
    <col min="11528" max="11775" width="11.42578125" style="3"/>
    <col min="11776" max="11776" width="8.140625" style="3" customWidth="1"/>
    <col min="11777" max="11777" width="14.140625" style="3" customWidth="1"/>
    <col min="11778" max="11778" width="20.85546875" style="3" bestFit="1" customWidth="1"/>
    <col min="11779" max="11779" width="11.140625" style="3" customWidth="1"/>
    <col min="11780" max="11780" width="9.5703125" style="3" customWidth="1"/>
    <col min="11781" max="11781" width="1.5703125" style="3" customWidth="1"/>
    <col min="11782" max="11782" width="38" style="3" bestFit="1" customWidth="1"/>
    <col min="11783" max="11783" width="16.7109375" style="3" bestFit="1" customWidth="1"/>
    <col min="11784" max="12031" width="11.42578125" style="3"/>
    <col min="12032" max="12032" width="8.140625" style="3" customWidth="1"/>
    <col min="12033" max="12033" width="14.140625" style="3" customWidth="1"/>
    <col min="12034" max="12034" width="20.85546875" style="3" bestFit="1" customWidth="1"/>
    <col min="12035" max="12035" width="11.140625" style="3" customWidth="1"/>
    <col min="12036" max="12036" width="9.5703125" style="3" customWidth="1"/>
    <col min="12037" max="12037" width="1.5703125" style="3" customWidth="1"/>
    <col min="12038" max="12038" width="38" style="3" bestFit="1" customWidth="1"/>
    <col min="12039" max="12039" width="16.7109375" style="3" bestFit="1" customWidth="1"/>
    <col min="12040" max="12287" width="11.42578125" style="3"/>
    <col min="12288" max="12288" width="8.140625" style="3" customWidth="1"/>
    <col min="12289" max="12289" width="14.140625" style="3" customWidth="1"/>
    <col min="12290" max="12290" width="20.85546875" style="3" bestFit="1" customWidth="1"/>
    <col min="12291" max="12291" width="11.140625" style="3" customWidth="1"/>
    <col min="12292" max="12292" width="9.5703125" style="3" customWidth="1"/>
    <col min="12293" max="12293" width="1.5703125" style="3" customWidth="1"/>
    <col min="12294" max="12294" width="38" style="3" bestFit="1" customWidth="1"/>
    <col min="12295" max="12295" width="16.7109375" style="3" bestFit="1" customWidth="1"/>
    <col min="12296" max="12543" width="11.42578125" style="3"/>
    <col min="12544" max="12544" width="8.140625" style="3" customWidth="1"/>
    <col min="12545" max="12545" width="14.140625" style="3" customWidth="1"/>
    <col min="12546" max="12546" width="20.85546875" style="3" bestFit="1" customWidth="1"/>
    <col min="12547" max="12547" width="11.140625" style="3" customWidth="1"/>
    <col min="12548" max="12548" width="9.5703125" style="3" customWidth="1"/>
    <col min="12549" max="12549" width="1.5703125" style="3" customWidth="1"/>
    <col min="12550" max="12550" width="38" style="3" bestFit="1" customWidth="1"/>
    <col min="12551" max="12551" width="16.7109375" style="3" bestFit="1" customWidth="1"/>
    <col min="12552" max="12799" width="11.42578125" style="3"/>
    <col min="12800" max="12800" width="8.140625" style="3" customWidth="1"/>
    <col min="12801" max="12801" width="14.140625" style="3" customWidth="1"/>
    <col min="12802" max="12802" width="20.85546875" style="3" bestFit="1" customWidth="1"/>
    <col min="12803" max="12803" width="11.140625" style="3" customWidth="1"/>
    <col min="12804" max="12804" width="9.5703125" style="3" customWidth="1"/>
    <col min="12805" max="12805" width="1.5703125" style="3" customWidth="1"/>
    <col min="12806" max="12806" width="38" style="3" bestFit="1" customWidth="1"/>
    <col min="12807" max="12807" width="16.7109375" style="3" bestFit="1" customWidth="1"/>
    <col min="12808" max="13055" width="11.42578125" style="3"/>
    <col min="13056" max="13056" width="8.140625" style="3" customWidth="1"/>
    <col min="13057" max="13057" width="14.140625" style="3" customWidth="1"/>
    <col min="13058" max="13058" width="20.85546875" style="3" bestFit="1" customWidth="1"/>
    <col min="13059" max="13059" width="11.140625" style="3" customWidth="1"/>
    <col min="13060" max="13060" width="9.5703125" style="3" customWidth="1"/>
    <col min="13061" max="13061" width="1.5703125" style="3" customWidth="1"/>
    <col min="13062" max="13062" width="38" style="3" bestFit="1" customWidth="1"/>
    <col min="13063" max="13063" width="16.7109375" style="3" bestFit="1" customWidth="1"/>
    <col min="13064" max="13311" width="11.42578125" style="3"/>
    <col min="13312" max="13312" width="8.140625" style="3" customWidth="1"/>
    <col min="13313" max="13313" width="14.140625" style="3" customWidth="1"/>
    <col min="13314" max="13314" width="20.85546875" style="3" bestFit="1" customWidth="1"/>
    <col min="13315" max="13315" width="11.140625" style="3" customWidth="1"/>
    <col min="13316" max="13316" width="9.5703125" style="3" customWidth="1"/>
    <col min="13317" max="13317" width="1.5703125" style="3" customWidth="1"/>
    <col min="13318" max="13318" width="38" style="3" bestFit="1" customWidth="1"/>
    <col min="13319" max="13319" width="16.7109375" style="3" bestFit="1" customWidth="1"/>
    <col min="13320" max="13567" width="11.42578125" style="3"/>
    <col min="13568" max="13568" width="8.140625" style="3" customWidth="1"/>
    <col min="13569" max="13569" width="14.140625" style="3" customWidth="1"/>
    <col min="13570" max="13570" width="20.85546875" style="3" bestFit="1" customWidth="1"/>
    <col min="13571" max="13571" width="11.140625" style="3" customWidth="1"/>
    <col min="13572" max="13572" width="9.5703125" style="3" customWidth="1"/>
    <col min="13573" max="13573" width="1.5703125" style="3" customWidth="1"/>
    <col min="13574" max="13574" width="38" style="3" bestFit="1" customWidth="1"/>
    <col min="13575" max="13575" width="16.7109375" style="3" bestFit="1" customWidth="1"/>
    <col min="13576" max="13823" width="11.42578125" style="3"/>
    <col min="13824" max="13824" width="8.140625" style="3" customWidth="1"/>
    <col min="13825" max="13825" width="14.140625" style="3" customWidth="1"/>
    <col min="13826" max="13826" width="20.85546875" style="3" bestFit="1" customWidth="1"/>
    <col min="13827" max="13827" width="11.140625" style="3" customWidth="1"/>
    <col min="13828" max="13828" width="9.5703125" style="3" customWidth="1"/>
    <col min="13829" max="13829" width="1.5703125" style="3" customWidth="1"/>
    <col min="13830" max="13830" width="38" style="3" bestFit="1" customWidth="1"/>
    <col min="13831" max="13831" width="16.7109375" style="3" bestFit="1" customWidth="1"/>
    <col min="13832" max="14079" width="11.42578125" style="3"/>
    <col min="14080" max="14080" width="8.140625" style="3" customWidth="1"/>
    <col min="14081" max="14081" width="14.140625" style="3" customWidth="1"/>
    <col min="14082" max="14082" width="20.85546875" style="3" bestFit="1" customWidth="1"/>
    <col min="14083" max="14083" width="11.140625" style="3" customWidth="1"/>
    <col min="14084" max="14084" width="9.5703125" style="3" customWidth="1"/>
    <col min="14085" max="14085" width="1.5703125" style="3" customWidth="1"/>
    <col min="14086" max="14086" width="38" style="3" bestFit="1" customWidth="1"/>
    <col min="14087" max="14087" width="16.7109375" style="3" bestFit="1" customWidth="1"/>
    <col min="14088" max="14335" width="11.42578125" style="3"/>
    <col min="14336" max="14336" width="8.140625" style="3" customWidth="1"/>
    <col min="14337" max="14337" width="14.140625" style="3" customWidth="1"/>
    <col min="14338" max="14338" width="20.85546875" style="3" bestFit="1" customWidth="1"/>
    <col min="14339" max="14339" width="11.140625" style="3" customWidth="1"/>
    <col min="14340" max="14340" width="9.5703125" style="3" customWidth="1"/>
    <col min="14341" max="14341" width="1.5703125" style="3" customWidth="1"/>
    <col min="14342" max="14342" width="38" style="3" bestFit="1" customWidth="1"/>
    <col min="14343" max="14343" width="16.7109375" style="3" bestFit="1" customWidth="1"/>
    <col min="14344" max="14591" width="11.42578125" style="3"/>
    <col min="14592" max="14592" width="8.140625" style="3" customWidth="1"/>
    <col min="14593" max="14593" width="14.140625" style="3" customWidth="1"/>
    <col min="14594" max="14594" width="20.85546875" style="3" bestFit="1" customWidth="1"/>
    <col min="14595" max="14595" width="11.140625" style="3" customWidth="1"/>
    <col min="14596" max="14596" width="9.5703125" style="3" customWidth="1"/>
    <col min="14597" max="14597" width="1.5703125" style="3" customWidth="1"/>
    <col min="14598" max="14598" width="38" style="3" bestFit="1" customWidth="1"/>
    <col min="14599" max="14599" width="16.7109375" style="3" bestFit="1" customWidth="1"/>
    <col min="14600" max="14847" width="11.42578125" style="3"/>
    <col min="14848" max="14848" width="8.140625" style="3" customWidth="1"/>
    <col min="14849" max="14849" width="14.140625" style="3" customWidth="1"/>
    <col min="14850" max="14850" width="20.85546875" style="3" bestFit="1" customWidth="1"/>
    <col min="14851" max="14851" width="11.140625" style="3" customWidth="1"/>
    <col min="14852" max="14852" width="9.5703125" style="3" customWidth="1"/>
    <col min="14853" max="14853" width="1.5703125" style="3" customWidth="1"/>
    <col min="14854" max="14854" width="38" style="3" bestFit="1" customWidth="1"/>
    <col min="14855" max="14855" width="16.7109375" style="3" bestFit="1" customWidth="1"/>
    <col min="14856" max="15103" width="11.42578125" style="3"/>
    <col min="15104" max="15104" width="8.140625" style="3" customWidth="1"/>
    <col min="15105" max="15105" width="14.140625" style="3" customWidth="1"/>
    <col min="15106" max="15106" width="20.85546875" style="3" bestFit="1" customWidth="1"/>
    <col min="15107" max="15107" width="11.140625" style="3" customWidth="1"/>
    <col min="15108" max="15108" width="9.5703125" style="3" customWidth="1"/>
    <col min="15109" max="15109" width="1.5703125" style="3" customWidth="1"/>
    <col min="15110" max="15110" width="38" style="3" bestFit="1" customWidth="1"/>
    <col min="15111" max="15111" width="16.7109375" style="3" bestFit="1" customWidth="1"/>
    <col min="15112" max="15359" width="11.42578125" style="3"/>
    <col min="15360" max="15360" width="8.140625" style="3" customWidth="1"/>
    <col min="15361" max="15361" width="14.140625" style="3" customWidth="1"/>
    <col min="15362" max="15362" width="20.85546875" style="3" bestFit="1" customWidth="1"/>
    <col min="15363" max="15363" width="11.140625" style="3" customWidth="1"/>
    <col min="15364" max="15364" width="9.5703125" style="3" customWidth="1"/>
    <col min="15365" max="15365" width="1.5703125" style="3" customWidth="1"/>
    <col min="15366" max="15366" width="38" style="3" bestFit="1" customWidth="1"/>
    <col min="15367" max="15367" width="16.7109375" style="3" bestFit="1" customWidth="1"/>
    <col min="15368" max="15615" width="11.42578125" style="3"/>
    <col min="15616" max="15616" width="8.140625" style="3" customWidth="1"/>
    <col min="15617" max="15617" width="14.140625" style="3" customWidth="1"/>
    <col min="15618" max="15618" width="20.85546875" style="3" bestFit="1" customWidth="1"/>
    <col min="15619" max="15619" width="11.140625" style="3" customWidth="1"/>
    <col min="15620" max="15620" width="9.5703125" style="3" customWidth="1"/>
    <col min="15621" max="15621" width="1.5703125" style="3" customWidth="1"/>
    <col min="15622" max="15622" width="38" style="3" bestFit="1" customWidth="1"/>
    <col min="15623" max="15623" width="16.7109375" style="3" bestFit="1" customWidth="1"/>
    <col min="15624" max="15871" width="11.42578125" style="3"/>
    <col min="15872" max="15872" width="8.140625" style="3" customWidth="1"/>
    <col min="15873" max="15873" width="14.140625" style="3" customWidth="1"/>
    <col min="15874" max="15874" width="20.85546875" style="3" bestFit="1" customWidth="1"/>
    <col min="15875" max="15875" width="11.140625" style="3" customWidth="1"/>
    <col min="15876" max="15876" width="9.5703125" style="3" customWidth="1"/>
    <col min="15877" max="15877" width="1.5703125" style="3" customWidth="1"/>
    <col min="15878" max="15878" width="38" style="3" bestFit="1" customWidth="1"/>
    <col min="15879" max="15879" width="16.7109375" style="3" bestFit="1" customWidth="1"/>
    <col min="15880" max="16127" width="11.42578125" style="3"/>
    <col min="16128" max="16128" width="8.140625" style="3" customWidth="1"/>
    <col min="16129" max="16129" width="14.140625" style="3" customWidth="1"/>
    <col min="16130" max="16130" width="20.85546875" style="3" bestFit="1" customWidth="1"/>
    <col min="16131" max="16131" width="11.140625" style="3" customWidth="1"/>
    <col min="16132" max="16132" width="9.5703125" style="3" customWidth="1"/>
    <col min="16133" max="16133" width="1.5703125" style="3" customWidth="1"/>
    <col min="16134" max="16134" width="38" style="3" bestFit="1" customWidth="1"/>
    <col min="16135" max="16135" width="16.7109375" style="3" bestFit="1" customWidth="1"/>
    <col min="16136" max="16384" width="11.42578125" style="3"/>
  </cols>
  <sheetData>
    <row r="1" spans="2:9" ht="17.25" customHeight="1" x14ac:dyDescent="0.2">
      <c r="B1" s="1" t="s">
        <v>0</v>
      </c>
      <c r="C1" s="1" t="s">
        <v>1</v>
      </c>
      <c r="D1" s="1" t="s">
        <v>2</v>
      </c>
    </row>
    <row r="2" spans="2:9" ht="17.25" customHeight="1" x14ac:dyDescent="0.2">
      <c r="B2" s="4" t="s">
        <v>24</v>
      </c>
      <c r="C2" s="4" t="s">
        <v>4</v>
      </c>
      <c r="D2" s="4" t="s">
        <v>5</v>
      </c>
    </row>
    <row r="3" spans="2:9" ht="23.25" customHeight="1" x14ac:dyDescent="0.2"/>
    <row r="5" spans="2:9" ht="18.75" customHeight="1" thickBot="1" x14ac:dyDescent="0.25">
      <c r="B5" s="36" t="s">
        <v>35</v>
      </c>
      <c r="C5" s="36" t="s">
        <v>36</v>
      </c>
      <c r="D5" s="36" t="s">
        <v>37</v>
      </c>
      <c r="E5" s="40" t="s">
        <v>39</v>
      </c>
      <c r="H5" s="3" t="s">
        <v>8</v>
      </c>
      <c r="I5" s="3" t="s">
        <v>28</v>
      </c>
    </row>
    <row r="6" spans="2:9" ht="13.5" thickBot="1" x14ac:dyDescent="0.25">
      <c r="B6" s="37" t="s">
        <v>24</v>
      </c>
      <c r="C6" s="7" t="s">
        <v>10</v>
      </c>
      <c r="D6" s="8">
        <v>100000</v>
      </c>
      <c r="E6" s="7" t="s">
        <v>11</v>
      </c>
      <c r="G6" s="31" t="s">
        <v>30</v>
      </c>
      <c r="H6" s="39">
        <f>COUNTIFS(NOMS2,$B$2,REGIONS2,$C$2)</f>
        <v>4</v>
      </c>
      <c r="I6" s="41">
        <f>SUMPRODUCT((NOMS2=$B$2)*(REGIONS2=$C$2))</f>
        <v>4</v>
      </c>
    </row>
    <row r="7" spans="2:9" ht="13.5" thickBot="1" x14ac:dyDescent="0.25">
      <c r="B7" s="37" t="s">
        <v>25</v>
      </c>
      <c r="C7" s="7" t="s">
        <v>13</v>
      </c>
      <c r="D7" s="8">
        <v>256000</v>
      </c>
      <c r="E7" s="7" t="s">
        <v>11</v>
      </c>
    </row>
    <row r="8" spans="2:9" ht="13.5" thickBot="1" x14ac:dyDescent="0.25">
      <c r="B8" s="37" t="s">
        <v>27</v>
      </c>
      <c r="C8" s="7" t="s">
        <v>4</v>
      </c>
      <c r="D8" s="8">
        <v>305000</v>
      </c>
      <c r="E8" s="7" t="s">
        <v>15</v>
      </c>
      <c r="G8" s="31" t="s">
        <v>31</v>
      </c>
      <c r="H8" s="38">
        <f>SUMIFS(C.A2,NOMS2,$B$2,REGIONS2,$C$2)</f>
        <v>1247500</v>
      </c>
      <c r="I8" s="42">
        <f>SUMPRODUCT((NOMS2=$B$2)*(REGIONS2=$C$2)*C.A2)</f>
        <v>1247500</v>
      </c>
    </row>
    <row r="9" spans="2:9" ht="13.5" thickBot="1" x14ac:dyDescent="0.25">
      <c r="B9" s="37" t="s">
        <v>23</v>
      </c>
      <c r="C9" s="7" t="s">
        <v>10</v>
      </c>
      <c r="D9" s="8">
        <v>258000</v>
      </c>
      <c r="E9" s="7" t="s">
        <v>15</v>
      </c>
      <c r="I9" s="43"/>
    </row>
    <row r="10" spans="2:9" ht="13.5" thickBot="1" x14ac:dyDescent="0.25">
      <c r="B10" s="37" t="s">
        <v>26</v>
      </c>
      <c r="C10" s="7" t="s">
        <v>13</v>
      </c>
      <c r="D10" s="8">
        <v>350200</v>
      </c>
      <c r="E10" s="7" t="s">
        <v>15</v>
      </c>
      <c r="G10" s="31" t="s">
        <v>32</v>
      </c>
      <c r="H10" s="38">
        <f>AVERAGEIFS(C.A2,NOMS2,$B$2,REGIONS2,$C$2)</f>
        <v>311875</v>
      </c>
      <c r="I10" s="42">
        <f>SUMPRODUCT((NOMS2=$B$2)*(REGIONS2=$C$2)*C.A2)/SUMPRODUCT((NOMS2=$B$2)*(REGIONS2=$C$2))</f>
        <v>311875</v>
      </c>
    </row>
    <row r="11" spans="2:9" ht="13.5" thickBot="1" x14ac:dyDescent="0.25">
      <c r="B11" s="37" t="s">
        <v>24</v>
      </c>
      <c r="C11" s="7" t="s">
        <v>4</v>
      </c>
      <c r="D11" s="8">
        <v>450600</v>
      </c>
      <c r="E11" s="7" t="s">
        <v>5</v>
      </c>
      <c r="G11" s="19"/>
      <c r="H11" s="20"/>
      <c r="I11" s="44"/>
    </row>
    <row r="12" spans="2:9" ht="13.5" thickBot="1" x14ac:dyDescent="0.25">
      <c r="B12" s="37" t="s">
        <v>24</v>
      </c>
      <c r="C12" s="7" t="s">
        <v>18</v>
      </c>
      <c r="D12" s="8">
        <v>850650</v>
      </c>
      <c r="E12" s="7" t="s">
        <v>5</v>
      </c>
      <c r="G12" s="31" t="s">
        <v>33</v>
      </c>
      <c r="H12" s="38">
        <f>SUMIFS(C.A2,NOMS2,$B$2,REGIONS2,$C$2,MOIS_VENTE2,$D$2)</f>
        <v>678500</v>
      </c>
      <c r="I12" s="42">
        <f>SUMPRODUCT((NOMS2=$B$2)*(REGIONS2=$C$2)*(MOIS_VENTE2=$D$2)*C.A2)</f>
        <v>678500</v>
      </c>
    </row>
    <row r="13" spans="2:9" ht="13.5" thickBot="1" x14ac:dyDescent="0.25">
      <c r="B13" s="37" t="s">
        <v>26</v>
      </c>
      <c r="C13" s="7" t="s">
        <v>13</v>
      </c>
      <c r="D13" s="8">
        <v>47800</v>
      </c>
      <c r="E13" s="7" t="s">
        <v>5</v>
      </c>
      <c r="I13" s="43"/>
    </row>
    <row r="14" spans="2:9" ht="13.5" thickBot="1" x14ac:dyDescent="0.25">
      <c r="B14" s="37" t="s">
        <v>24</v>
      </c>
      <c r="C14" s="7" t="s">
        <v>4</v>
      </c>
      <c r="D14" s="8">
        <v>152300</v>
      </c>
      <c r="E14" s="7" t="s">
        <v>5</v>
      </c>
      <c r="G14" s="31" t="s">
        <v>34</v>
      </c>
      <c r="H14" s="38">
        <f>AVERAGEIFS(C.A2,NOMS2,$B$2,REGIONS2,$C$2,MOIS_VENTE2,$D$2)</f>
        <v>226166.66666666666</v>
      </c>
      <c r="I14" s="42">
        <f>SUMPRODUCT((NOMS2=$B$2)*(REGIONS2=$C$2)*(MOIS_VENTE2=$D$2)*C.A2)/SUMPRODUCT((NOMS2=$B$2)*(REGIONS2=$C$2)*(MOIS_VENTE2=$D$2))</f>
        <v>226166.66666666666</v>
      </c>
    </row>
    <row r="15" spans="2:9" x14ac:dyDescent="0.2">
      <c r="B15" s="37" t="s">
        <v>23</v>
      </c>
      <c r="C15" s="7" t="s">
        <v>13</v>
      </c>
      <c r="D15" s="8">
        <v>88000</v>
      </c>
      <c r="E15" s="7" t="s">
        <v>19</v>
      </c>
      <c r="G15" s="30"/>
      <c r="H15" s="20"/>
      <c r="I15" s="20"/>
    </row>
    <row r="16" spans="2:9" x14ac:dyDescent="0.2">
      <c r="B16" s="37" t="s">
        <v>26</v>
      </c>
      <c r="C16" s="7" t="s">
        <v>10</v>
      </c>
      <c r="D16" s="8">
        <v>79600</v>
      </c>
      <c r="E16" s="7" t="s">
        <v>19</v>
      </c>
      <c r="G16" s="30"/>
      <c r="H16" s="20"/>
      <c r="I16" s="20"/>
    </row>
    <row r="17" spans="2:9" x14ac:dyDescent="0.2">
      <c r="B17" s="37" t="s">
        <v>27</v>
      </c>
      <c r="C17" s="7" t="s">
        <v>13</v>
      </c>
      <c r="D17" s="8">
        <v>150000</v>
      </c>
      <c r="E17" s="7" t="s">
        <v>19</v>
      </c>
      <c r="G17" s="30"/>
      <c r="H17" s="20"/>
      <c r="I17" s="20"/>
    </row>
    <row r="18" spans="2:9" x14ac:dyDescent="0.2">
      <c r="B18" s="37" t="s">
        <v>25</v>
      </c>
      <c r="C18" s="7" t="s">
        <v>18</v>
      </c>
      <c r="D18" s="8">
        <v>236500</v>
      </c>
      <c r="E18" s="7" t="s">
        <v>19</v>
      </c>
      <c r="G18" s="30"/>
      <c r="H18" s="20"/>
      <c r="I18" s="20"/>
    </row>
    <row r="19" spans="2:9" x14ac:dyDescent="0.2">
      <c r="B19" s="37" t="s">
        <v>23</v>
      </c>
      <c r="C19" s="7" t="s">
        <v>4</v>
      </c>
      <c r="D19" s="8">
        <v>896500</v>
      </c>
      <c r="E19" s="7" t="s">
        <v>19</v>
      </c>
      <c r="G19" s="30"/>
      <c r="H19" s="20"/>
      <c r="I19" s="20"/>
    </row>
    <row r="20" spans="2:9" x14ac:dyDescent="0.2">
      <c r="B20" s="37" t="s">
        <v>26</v>
      </c>
      <c r="C20" s="7" t="s">
        <v>18</v>
      </c>
      <c r="D20" s="8">
        <v>99000</v>
      </c>
      <c r="E20" s="7" t="s">
        <v>21</v>
      </c>
      <c r="G20" s="30"/>
      <c r="H20" s="20"/>
      <c r="I20" s="20"/>
    </row>
    <row r="21" spans="2:9" x14ac:dyDescent="0.2">
      <c r="B21" s="37" t="s">
        <v>25</v>
      </c>
      <c r="C21" s="7" t="s">
        <v>18</v>
      </c>
      <c r="D21" s="8">
        <v>254600</v>
      </c>
      <c r="E21" s="7" t="s">
        <v>19</v>
      </c>
      <c r="H21" s="20"/>
    </row>
    <row r="22" spans="2:9" x14ac:dyDescent="0.2">
      <c r="B22" s="37" t="s">
        <v>27</v>
      </c>
      <c r="C22" s="7" t="s">
        <v>10</v>
      </c>
      <c r="D22" s="8">
        <v>320000</v>
      </c>
      <c r="E22" s="7" t="s">
        <v>19</v>
      </c>
      <c r="H22" s="20"/>
    </row>
    <row r="23" spans="2:9" x14ac:dyDescent="0.2">
      <c r="B23" s="37" t="s">
        <v>23</v>
      </c>
      <c r="C23" s="7" t="s">
        <v>13</v>
      </c>
      <c r="D23" s="8">
        <v>458000</v>
      </c>
      <c r="E23" s="7" t="s">
        <v>19</v>
      </c>
      <c r="H23" s="20"/>
    </row>
    <row r="24" spans="2:9" x14ac:dyDescent="0.2">
      <c r="B24" s="37" t="s">
        <v>26</v>
      </c>
      <c r="C24" s="7" t="s">
        <v>4</v>
      </c>
      <c r="D24" s="8">
        <v>457820</v>
      </c>
      <c r="E24" s="7" t="s">
        <v>21</v>
      </c>
      <c r="H24" s="20"/>
    </row>
    <row r="25" spans="2:9" x14ac:dyDescent="0.2">
      <c r="B25" s="37" t="s">
        <v>27</v>
      </c>
      <c r="C25" s="7" t="s">
        <v>10</v>
      </c>
      <c r="D25" s="8">
        <v>65700</v>
      </c>
      <c r="E25" s="7" t="s">
        <v>21</v>
      </c>
      <c r="H25" s="20"/>
    </row>
    <row r="26" spans="2:9" x14ac:dyDescent="0.2">
      <c r="B26" s="37" t="s">
        <v>27</v>
      </c>
      <c r="C26" s="7" t="s">
        <v>13</v>
      </c>
      <c r="D26" s="8">
        <v>875000</v>
      </c>
      <c r="E26" s="7" t="s">
        <v>15</v>
      </c>
      <c r="H26" s="20"/>
    </row>
    <row r="27" spans="2:9" x14ac:dyDescent="0.2">
      <c r="B27" s="37" t="s">
        <v>23</v>
      </c>
      <c r="C27" s="7" t="s">
        <v>4</v>
      </c>
      <c r="D27" s="8">
        <v>285000</v>
      </c>
      <c r="E27" s="7" t="s">
        <v>19</v>
      </c>
      <c r="H27" s="20"/>
    </row>
    <row r="28" spans="2:9" x14ac:dyDescent="0.2">
      <c r="B28" s="37" t="s">
        <v>26</v>
      </c>
      <c r="C28" s="7" t="s">
        <v>18</v>
      </c>
      <c r="D28" s="8">
        <v>492000</v>
      </c>
      <c r="E28" s="7" t="s">
        <v>21</v>
      </c>
    </row>
    <row r="29" spans="2:9" x14ac:dyDescent="0.2">
      <c r="B29" s="37" t="s">
        <v>24</v>
      </c>
      <c r="C29" s="7" t="s">
        <v>13</v>
      </c>
      <c r="D29" s="8">
        <v>175000</v>
      </c>
      <c r="E29" s="7" t="s">
        <v>19</v>
      </c>
    </row>
    <row r="30" spans="2:9" x14ac:dyDescent="0.2">
      <c r="B30" s="37" t="s">
        <v>27</v>
      </c>
      <c r="C30" s="7" t="s">
        <v>13</v>
      </c>
      <c r="D30" s="8">
        <v>150000</v>
      </c>
      <c r="E30" s="7" t="s">
        <v>22</v>
      </c>
    </row>
    <row r="31" spans="2:9" x14ac:dyDescent="0.2">
      <c r="B31" s="37" t="s">
        <v>24</v>
      </c>
      <c r="C31" s="7" t="s">
        <v>4</v>
      </c>
      <c r="D31" s="8">
        <v>75600</v>
      </c>
      <c r="E31" s="7" t="s">
        <v>5</v>
      </c>
    </row>
    <row r="32" spans="2:9" x14ac:dyDescent="0.2">
      <c r="B32" s="37" t="s">
        <v>26</v>
      </c>
      <c r="C32" s="7" t="s">
        <v>13</v>
      </c>
      <c r="D32" s="8">
        <v>650000</v>
      </c>
      <c r="E32" s="7" t="s">
        <v>21</v>
      </c>
    </row>
    <row r="33" spans="2:5" x14ac:dyDescent="0.2">
      <c r="B33" s="37" t="s">
        <v>27</v>
      </c>
      <c r="C33" s="7" t="s">
        <v>18</v>
      </c>
      <c r="D33" s="8">
        <v>157000</v>
      </c>
      <c r="E33" s="7" t="s">
        <v>22</v>
      </c>
    </row>
    <row r="34" spans="2:5" x14ac:dyDescent="0.2">
      <c r="B34" s="37" t="s">
        <v>24</v>
      </c>
      <c r="C34" s="7" t="s">
        <v>4</v>
      </c>
      <c r="D34" s="8">
        <v>569000</v>
      </c>
      <c r="E34" s="7" t="s">
        <v>22</v>
      </c>
    </row>
    <row r="35" spans="2:5" x14ac:dyDescent="0.2">
      <c r="B35" s="37" t="s">
        <v>23</v>
      </c>
      <c r="C35" s="7" t="s">
        <v>13</v>
      </c>
      <c r="D35" s="8">
        <v>284500</v>
      </c>
      <c r="E35" s="7" t="s">
        <v>19</v>
      </c>
    </row>
    <row r="36" spans="2:5" x14ac:dyDescent="0.2">
      <c r="D36" s="35"/>
    </row>
    <row r="37" spans="2:5" x14ac:dyDescent="0.2">
      <c r="D37" s="35"/>
    </row>
    <row r="38" spans="2:5" x14ac:dyDescent="0.2">
      <c r="D38" s="35"/>
    </row>
    <row r="39" spans="2:5" x14ac:dyDescent="0.2">
      <c r="D39" s="35"/>
    </row>
    <row r="40" spans="2:5" x14ac:dyDescent="0.2">
      <c r="D40" s="35"/>
    </row>
    <row r="41" spans="2:5" x14ac:dyDescent="0.2">
      <c r="D41" s="35"/>
    </row>
    <row r="42" spans="2:5" x14ac:dyDescent="0.2">
      <c r="D42" s="35"/>
    </row>
    <row r="43" spans="2:5" x14ac:dyDescent="0.2">
      <c r="D43" s="35"/>
    </row>
    <row r="44" spans="2:5" x14ac:dyDescent="0.2">
      <c r="D44" s="35"/>
    </row>
    <row r="45" spans="2:5" x14ac:dyDescent="0.2">
      <c r="D45" s="35"/>
    </row>
    <row r="46" spans="2:5" x14ac:dyDescent="0.2">
      <c r="D46" s="35"/>
    </row>
    <row r="47" spans="2:5" x14ac:dyDescent="0.2">
      <c r="D47" s="35"/>
    </row>
    <row r="48" spans="2:5" x14ac:dyDescent="0.2">
      <c r="D48" s="35"/>
    </row>
    <row r="49" spans="4:4" s="2" customFormat="1" x14ac:dyDescent="0.2">
      <c r="D49" s="35"/>
    </row>
    <row r="50" spans="4:4" s="2" customFormat="1" x14ac:dyDescent="0.2">
      <c r="D50" s="35"/>
    </row>
    <row r="51" spans="4:4" s="2" customFormat="1" x14ac:dyDescent="0.2">
      <c r="D51" s="35"/>
    </row>
    <row r="52" spans="4:4" s="2" customFormat="1" x14ac:dyDescent="0.2">
      <c r="D52" s="35"/>
    </row>
    <row r="53" spans="4:4" s="2" customFormat="1" x14ac:dyDescent="0.2">
      <c r="D53" s="35"/>
    </row>
    <row r="54" spans="4:4" s="2" customFormat="1" x14ac:dyDescent="0.2">
      <c r="D54" s="35"/>
    </row>
    <row r="55" spans="4:4" s="2" customFormat="1" x14ac:dyDescent="0.2">
      <c r="D55" s="35"/>
    </row>
    <row r="56" spans="4:4" s="2" customFormat="1" x14ac:dyDescent="0.2">
      <c r="D56" s="35"/>
    </row>
    <row r="57" spans="4:4" s="2" customFormat="1" x14ac:dyDescent="0.2">
      <c r="D57" s="35"/>
    </row>
    <row r="58" spans="4:4" s="2" customFormat="1" x14ac:dyDescent="0.2">
      <c r="D58" s="35"/>
    </row>
    <row r="59" spans="4:4" s="2" customFormat="1" x14ac:dyDescent="0.2">
      <c r="D59" s="35"/>
    </row>
    <row r="60" spans="4:4" s="2" customFormat="1" x14ac:dyDescent="0.2">
      <c r="D60" s="35"/>
    </row>
    <row r="61" spans="4:4" s="2" customFormat="1" x14ac:dyDescent="0.2">
      <c r="D61" s="35"/>
    </row>
    <row r="62" spans="4:4" s="2" customFormat="1" x14ac:dyDescent="0.2">
      <c r="D62" s="35"/>
    </row>
    <row r="63" spans="4:4" s="2" customFormat="1" x14ac:dyDescent="0.2">
      <c r="D63" s="35"/>
    </row>
    <row r="64" spans="4:4" s="2" customFormat="1" x14ac:dyDescent="0.2">
      <c r="D64" s="35"/>
    </row>
    <row r="65" spans="4:4" s="2" customFormat="1" x14ac:dyDescent="0.2">
      <c r="D65" s="35"/>
    </row>
    <row r="66" spans="4:4" s="2" customFormat="1" x14ac:dyDescent="0.2">
      <c r="D66" s="35"/>
    </row>
    <row r="67" spans="4:4" s="2" customFormat="1" x14ac:dyDescent="0.2">
      <c r="D67" s="35"/>
    </row>
    <row r="68" spans="4:4" s="2" customFormat="1" x14ac:dyDescent="0.2">
      <c r="D68" s="35"/>
    </row>
    <row r="69" spans="4:4" s="2" customFormat="1" x14ac:dyDescent="0.2">
      <c r="D69" s="35"/>
    </row>
    <row r="70" spans="4:4" s="2" customFormat="1" x14ac:dyDescent="0.2">
      <c r="D70" s="35"/>
    </row>
    <row r="71" spans="4:4" s="2" customFormat="1" x14ac:dyDescent="0.2">
      <c r="D71" s="35"/>
    </row>
    <row r="72" spans="4:4" s="2" customFormat="1" x14ac:dyDescent="0.2">
      <c r="D72" s="35"/>
    </row>
    <row r="73" spans="4:4" s="2" customFormat="1" x14ac:dyDescent="0.2">
      <c r="D73" s="35"/>
    </row>
    <row r="74" spans="4:4" s="2" customFormat="1" x14ac:dyDescent="0.2">
      <c r="D74" s="35"/>
    </row>
    <row r="75" spans="4:4" s="2" customFormat="1" x14ac:dyDescent="0.2">
      <c r="D75" s="35"/>
    </row>
    <row r="76" spans="4:4" s="2" customFormat="1" x14ac:dyDescent="0.2">
      <c r="D76" s="35"/>
    </row>
    <row r="77" spans="4:4" s="2" customFormat="1" x14ac:dyDescent="0.2">
      <c r="D77" s="35"/>
    </row>
    <row r="78" spans="4:4" s="2" customFormat="1" x14ac:dyDescent="0.2">
      <c r="D78" s="35"/>
    </row>
    <row r="79" spans="4:4" s="2" customFormat="1" x14ac:dyDescent="0.2">
      <c r="D79" s="35"/>
    </row>
    <row r="80" spans="4:4" s="2" customFormat="1" x14ac:dyDescent="0.2">
      <c r="D80" s="35"/>
    </row>
    <row r="81" spans="4:4" s="2" customFormat="1" x14ac:dyDescent="0.2">
      <c r="D81" s="35"/>
    </row>
    <row r="82" spans="4:4" s="2" customFormat="1" x14ac:dyDescent="0.2">
      <c r="D82" s="35"/>
    </row>
    <row r="83" spans="4:4" s="2" customFormat="1" x14ac:dyDescent="0.2">
      <c r="D83" s="35"/>
    </row>
    <row r="84" spans="4:4" s="2" customFormat="1" x14ac:dyDescent="0.2">
      <c r="D84" s="35"/>
    </row>
    <row r="85" spans="4:4" s="2" customFormat="1" x14ac:dyDescent="0.2">
      <c r="D85" s="35"/>
    </row>
    <row r="86" spans="4:4" s="2" customFormat="1" x14ac:dyDescent="0.2">
      <c r="D86" s="35"/>
    </row>
    <row r="87" spans="4:4" s="2" customFormat="1" x14ac:dyDescent="0.2">
      <c r="D87" s="35"/>
    </row>
    <row r="88" spans="4:4" s="2" customFormat="1" x14ac:dyDescent="0.2">
      <c r="D88" s="35"/>
    </row>
    <row r="89" spans="4:4" s="2" customFormat="1" x14ac:dyDescent="0.2">
      <c r="D89" s="35"/>
    </row>
    <row r="90" spans="4:4" s="2" customFormat="1" x14ac:dyDescent="0.2">
      <c r="D90" s="35"/>
    </row>
    <row r="91" spans="4:4" s="2" customFormat="1" x14ac:dyDescent="0.2">
      <c r="D91" s="35"/>
    </row>
    <row r="92" spans="4:4" s="2" customFormat="1" x14ac:dyDescent="0.2">
      <c r="D92" s="35"/>
    </row>
    <row r="93" spans="4:4" s="2" customFormat="1" x14ac:dyDescent="0.2">
      <c r="D93" s="35"/>
    </row>
    <row r="94" spans="4:4" s="2" customFormat="1" x14ac:dyDescent="0.2">
      <c r="D94" s="35"/>
    </row>
    <row r="95" spans="4:4" s="2" customFormat="1" x14ac:dyDescent="0.2">
      <c r="D95" s="35"/>
    </row>
    <row r="96" spans="4:4" s="2" customFormat="1" x14ac:dyDescent="0.2">
      <c r="D96" s="35"/>
    </row>
    <row r="97" spans="4:4" s="2" customFormat="1" x14ac:dyDescent="0.2">
      <c r="D97" s="35"/>
    </row>
    <row r="98" spans="4:4" s="2" customFormat="1" x14ac:dyDescent="0.2">
      <c r="D98" s="35"/>
    </row>
    <row r="99" spans="4:4" s="2" customFormat="1" x14ac:dyDescent="0.2">
      <c r="D99" s="35"/>
    </row>
    <row r="100" spans="4:4" s="2" customFormat="1" x14ac:dyDescent="0.2">
      <c r="D100" s="35"/>
    </row>
    <row r="101" spans="4:4" s="2" customFormat="1" x14ac:dyDescent="0.2">
      <c r="D101" s="35"/>
    </row>
    <row r="102" spans="4:4" s="2" customFormat="1" x14ac:dyDescent="0.2">
      <c r="D102" s="35"/>
    </row>
    <row r="103" spans="4:4" s="2" customFormat="1" x14ac:dyDescent="0.2">
      <c r="D103" s="35"/>
    </row>
    <row r="104" spans="4:4" s="2" customFormat="1" x14ac:dyDescent="0.2">
      <c r="D104" s="35"/>
    </row>
    <row r="105" spans="4:4" s="2" customFormat="1" x14ac:dyDescent="0.2">
      <c r="D105" s="35"/>
    </row>
    <row r="106" spans="4:4" s="2" customFormat="1" x14ac:dyDescent="0.2">
      <c r="D106" s="35"/>
    </row>
    <row r="107" spans="4:4" s="2" customFormat="1" x14ac:dyDescent="0.2">
      <c r="D107" s="35"/>
    </row>
    <row r="108" spans="4:4" s="2" customFormat="1" x14ac:dyDescent="0.2">
      <c r="D108" s="35"/>
    </row>
    <row r="109" spans="4:4" s="2" customFormat="1" x14ac:dyDescent="0.2">
      <c r="D109" s="35"/>
    </row>
    <row r="110" spans="4:4" s="2" customFormat="1" x14ac:dyDescent="0.2">
      <c r="D110" s="35"/>
    </row>
    <row r="111" spans="4:4" s="2" customFormat="1" x14ac:dyDescent="0.2">
      <c r="D111" s="35"/>
    </row>
    <row r="112" spans="4:4" s="2" customFormat="1" x14ac:dyDescent="0.2">
      <c r="D112" s="35"/>
    </row>
    <row r="113" spans="4:4" s="2" customFormat="1" x14ac:dyDescent="0.2">
      <c r="D113" s="35"/>
    </row>
    <row r="114" spans="4:4" s="2" customFormat="1" x14ac:dyDescent="0.2">
      <c r="D114" s="35"/>
    </row>
    <row r="115" spans="4:4" s="2" customFormat="1" x14ac:dyDescent="0.2">
      <c r="D115" s="35"/>
    </row>
    <row r="116" spans="4:4" s="2" customFormat="1" x14ac:dyDescent="0.2">
      <c r="D116" s="35"/>
    </row>
    <row r="117" spans="4:4" s="2" customFormat="1" x14ac:dyDescent="0.2">
      <c r="D117" s="35"/>
    </row>
    <row r="118" spans="4:4" s="2" customFormat="1" x14ac:dyDescent="0.2">
      <c r="D118" s="35"/>
    </row>
    <row r="119" spans="4:4" s="2" customFormat="1" x14ac:dyDescent="0.2">
      <c r="D119" s="35"/>
    </row>
    <row r="120" spans="4:4" s="2" customFormat="1" x14ac:dyDescent="0.2">
      <c r="D120" s="35"/>
    </row>
    <row r="121" spans="4:4" s="2" customFormat="1" x14ac:dyDescent="0.2">
      <c r="D121" s="35"/>
    </row>
    <row r="122" spans="4:4" s="2" customFormat="1" x14ac:dyDescent="0.2">
      <c r="D122" s="35"/>
    </row>
    <row r="123" spans="4:4" s="2" customFormat="1" x14ac:dyDescent="0.2">
      <c r="D123" s="35"/>
    </row>
    <row r="124" spans="4:4" s="2" customFormat="1" x14ac:dyDescent="0.2">
      <c r="D124" s="35"/>
    </row>
    <row r="125" spans="4:4" s="2" customFormat="1" x14ac:dyDescent="0.2">
      <c r="D125" s="35"/>
    </row>
    <row r="126" spans="4:4" s="2" customFormat="1" x14ac:dyDescent="0.2">
      <c r="D126" s="35"/>
    </row>
    <row r="127" spans="4:4" s="2" customFormat="1" x14ac:dyDescent="0.2">
      <c r="D127" s="35"/>
    </row>
    <row r="128" spans="4:4" s="2" customFormat="1" x14ac:dyDescent="0.2">
      <c r="D128" s="35"/>
    </row>
    <row r="129" spans="4:4" s="2" customFormat="1" x14ac:dyDescent="0.2">
      <c r="D129" s="35"/>
    </row>
    <row r="130" spans="4:4" s="2" customFormat="1" x14ac:dyDescent="0.2">
      <c r="D130" s="35"/>
    </row>
    <row r="131" spans="4:4" s="2" customFormat="1" x14ac:dyDescent="0.2">
      <c r="D131" s="35"/>
    </row>
    <row r="132" spans="4:4" s="2" customFormat="1" x14ac:dyDescent="0.2">
      <c r="D132" s="35"/>
    </row>
    <row r="133" spans="4:4" s="2" customFormat="1" x14ac:dyDescent="0.2">
      <c r="D133" s="35"/>
    </row>
    <row r="134" spans="4:4" s="2" customFormat="1" x14ac:dyDescent="0.2">
      <c r="D134" s="35"/>
    </row>
    <row r="135" spans="4:4" s="2" customFormat="1" x14ac:dyDescent="0.2">
      <c r="D135" s="35"/>
    </row>
    <row r="136" spans="4:4" s="2" customFormat="1" x14ac:dyDescent="0.2">
      <c r="D136" s="35"/>
    </row>
    <row r="137" spans="4:4" s="2" customFormat="1" x14ac:dyDescent="0.2">
      <c r="D137" s="35"/>
    </row>
    <row r="138" spans="4:4" s="2" customFormat="1" x14ac:dyDescent="0.2">
      <c r="D138" s="35"/>
    </row>
    <row r="139" spans="4:4" s="2" customFormat="1" x14ac:dyDescent="0.2">
      <c r="D139" s="35"/>
    </row>
    <row r="140" spans="4:4" s="2" customFormat="1" x14ac:dyDescent="0.2">
      <c r="D140" s="35"/>
    </row>
    <row r="141" spans="4:4" s="2" customFormat="1" x14ac:dyDescent="0.2">
      <c r="D141" s="35"/>
    </row>
    <row r="142" spans="4:4" s="2" customFormat="1" x14ac:dyDescent="0.2">
      <c r="D142" s="35"/>
    </row>
    <row r="143" spans="4:4" s="2" customFormat="1" x14ac:dyDescent="0.2">
      <c r="D143" s="35"/>
    </row>
    <row r="144" spans="4:4" s="2" customFormat="1" x14ac:dyDescent="0.2">
      <c r="D144" s="35"/>
    </row>
    <row r="145" spans="4:4" s="2" customFormat="1" x14ac:dyDescent="0.2">
      <c r="D145" s="35"/>
    </row>
    <row r="146" spans="4:4" s="2" customFormat="1" x14ac:dyDescent="0.2">
      <c r="D146" s="35"/>
    </row>
    <row r="147" spans="4:4" s="2" customFormat="1" x14ac:dyDescent="0.2">
      <c r="D147" s="35"/>
    </row>
    <row r="148" spans="4:4" s="2" customFormat="1" x14ac:dyDescent="0.2">
      <c r="D148" s="35"/>
    </row>
    <row r="149" spans="4:4" s="2" customFormat="1" x14ac:dyDescent="0.2">
      <c r="D149" s="35"/>
    </row>
    <row r="150" spans="4:4" s="2" customFormat="1" x14ac:dyDescent="0.2">
      <c r="D150" s="35"/>
    </row>
    <row r="151" spans="4:4" s="2" customFormat="1" x14ac:dyDescent="0.2">
      <c r="D151" s="35"/>
    </row>
    <row r="152" spans="4:4" s="2" customFormat="1" x14ac:dyDescent="0.2">
      <c r="D152" s="35"/>
    </row>
    <row r="153" spans="4:4" s="2" customFormat="1" x14ac:dyDescent="0.2">
      <c r="D153" s="35"/>
    </row>
    <row r="154" spans="4:4" s="2" customFormat="1" x14ac:dyDescent="0.2">
      <c r="D154" s="35"/>
    </row>
    <row r="155" spans="4:4" s="2" customFormat="1" x14ac:dyDescent="0.2">
      <c r="D155" s="35"/>
    </row>
    <row r="156" spans="4:4" s="2" customFormat="1" x14ac:dyDescent="0.2">
      <c r="D156" s="35"/>
    </row>
    <row r="157" spans="4:4" s="2" customFormat="1" x14ac:dyDescent="0.2">
      <c r="D157" s="35"/>
    </row>
    <row r="158" spans="4:4" s="2" customFormat="1" x14ac:dyDescent="0.2">
      <c r="D158" s="35"/>
    </row>
    <row r="159" spans="4:4" s="2" customFormat="1" x14ac:dyDescent="0.2">
      <c r="D159" s="35"/>
    </row>
    <row r="160" spans="4:4" s="2" customFormat="1" x14ac:dyDescent="0.2">
      <c r="D160" s="35"/>
    </row>
    <row r="161" spans="4:4" s="2" customFormat="1" x14ac:dyDescent="0.2">
      <c r="D161" s="35"/>
    </row>
    <row r="162" spans="4:4" s="2" customFormat="1" x14ac:dyDescent="0.2">
      <c r="D162" s="35"/>
    </row>
    <row r="163" spans="4:4" s="2" customFormat="1" x14ac:dyDescent="0.2">
      <c r="D163" s="35"/>
    </row>
    <row r="164" spans="4:4" s="2" customFormat="1" x14ac:dyDescent="0.2">
      <c r="D164" s="35"/>
    </row>
    <row r="165" spans="4:4" s="2" customFormat="1" x14ac:dyDescent="0.2">
      <c r="D165" s="35"/>
    </row>
    <row r="166" spans="4:4" s="2" customFormat="1" x14ac:dyDescent="0.2">
      <c r="D166" s="35"/>
    </row>
    <row r="167" spans="4:4" s="2" customFormat="1" x14ac:dyDescent="0.2">
      <c r="D167" s="35"/>
    </row>
    <row r="168" spans="4:4" s="2" customFormat="1" x14ac:dyDescent="0.2">
      <c r="D168" s="35"/>
    </row>
    <row r="169" spans="4:4" s="2" customFormat="1" x14ac:dyDescent="0.2">
      <c r="D169" s="35"/>
    </row>
    <row r="170" spans="4:4" s="2" customFormat="1" x14ac:dyDescent="0.2">
      <c r="D170" s="35"/>
    </row>
    <row r="171" spans="4:4" s="2" customFormat="1" x14ac:dyDescent="0.2">
      <c r="D171" s="35"/>
    </row>
    <row r="172" spans="4:4" s="2" customFormat="1" x14ac:dyDescent="0.2">
      <c r="D172" s="35"/>
    </row>
    <row r="173" spans="4:4" s="2" customFormat="1" x14ac:dyDescent="0.2">
      <c r="D173" s="35"/>
    </row>
    <row r="174" spans="4:4" s="2" customFormat="1" x14ac:dyDescent="0.2">
      <c r="D174" s="35"/>
    </row>
    <row r="175" spans="4:4" s="2" customFormat="1" x14ac:dyDescent="0.2">
      <c r="D175" s="35"/>
    </row>
    <row r="176" spans="4:4" s="2" customFormat="1" x14ac:dyDescent="0.2">
      <c r="D176" s="35"/>
    </row>
    <row r="177" spans="4:4" s="2" customFormat="1" x14ac:dyDescent="0.2">
      <c r="D177" s="35"/>
    </row>
    <row r="178" spans="4:4" s="2" customFormat="1" x14ac:dyDescent="0.2">
      <c r="D178" s="35"/>
    </row>
    <row r="179" spans="4:4" s="2" customFormat="1" x14ac:dyDescent="0.2">
      <c r="D179" s="35"/>
    </row>
    <row r="180" spans="4:4" s="2" customFormat="1" x14ac:dyDescent="0.2">
      <c r="D180" s="35"/>
    </row>
    <row r="181" spans="4:4" s="2" customFormat="1" x14ac:dyDescent="0.2">
      <c r="D181" s="35"/>
    </row>
    <row r="182" spans="4:4" s="2" customFormat="1" x14ac:dyDescent="0.2">
      <c r="D182" s="35"/>
    </row>
    <row r="183" spans="4:4" s="2" customFormat="1" x14ac:dyDescent="0.2">
      <c r="D183" s="35"/>
    </row>
    <row r="184" spans="4:4" s="2" customFormat="1" x14ac:dyDescent="0.2">
      <c r="D184" s="35"/>
    </row>
    <row r="185" spans="4:4" s="2" customFormat="1" x14ac:dyDescent="0.2">
      <c r="D185" s="35"/>
    </row>
    <row r="186" spans="4:4" s="2" customFormat="1" x14ac:dyDescent="0.2">
      <c r="D186" s="35"/>
    </row>
    <row r="187" spans="4:4" s="2" customFormat="1" x14ac:dyDescent="0.2">
      <c r="D187" s="35"/>
    </row>
    <row r="188" spans="4:4" s="2" customFormat="1" x14ac:dyDescent="0.2">
      <c r="D188" s="35"/>
    </row>
    <row r="189" spans="4:4" s="2" customFormat="1" x14ac:dyDescent="0.2">
      <c r="D189" s="35"/>
    </row>
    <row r="190" spans="4:4" s="2" customFormat="1" x14ac:dyDescent="0.2">
      <c r="D190" s="35"/>
    </row>
    <row r="191" spans="4:4" s="2" customFormat="1" x14ac:dyDescent="0.2">
      <c r="D191" s="35"/>
    </row>
    <row r="192" spans="4:4" s="2" customFormat="1" x14ac:dyDescent="0.2">
      <c r="D192" s="35"/>
    </row>
    <row r="193" spans="4:4" s="2" customFormat="1" x14ac:dyDescent="0.2">
      <c r="D193" s="35"/>
    </row>
    <row r="194" spans="4:4" s="2" customFormat="1" x14ac:dyDescent="0.2">
      <c r="D194" s="35"/>
    </row>
    <row r="195" spans="4:4" s="2" customFormat="1" x14ac:dyDescent="0.2">
      <c r="D195" s="35"/>
    </row>
    <row r="196" spans="4:4" s="2" customFormat="1" x14ac:dyDescent="0.2">
      <c r="D196" s="35"/>
    </row>
    <row r="197" spans="4:4" s="2" customFormat="1" x14ac:dyDescent="0.2">
      <c r="D197" s="35"/>
    </row>
    <row r="198" spans="4:4" s="2" customFormat="1" x14ac:dyDescent="0.2">
      <c r="D198" s="35"/>
    </row>
    <row r="199" spans="4:4" s="2" customFormat="1" x14ac:dyDescent="0.2">
      <c r="D199" s="35"/>
    </row>
    <row r="200" spans="4:4" s="2" customFormat="1" x14ac:dyDescent="0.2">
      <c r="D200" s="35"/>
    </row>
    <row r="201" spans="4:4" s="2" customFormat="1" x14ac:dyDescent="0.2">
      <c r="D201" s="35"/>
    </row>
    <row r="202" spans="4:4" s="2" customFormat="1" x14ac:dyDescent="0.2">
      <c r="D202" s="35"/>
    </row>
    <row r="203" spans="4:4" s="2" customFormat="1" x14ac:dyDescent="0.2">
      <c r="D203" s="35"/>
    </row>
    <row r="204" spans="4:4" s="2" customFormat="1" x14ac:dyDescent="0.2">
      <c r="D204" s="35"/>
    </row>
    <row r="205" spans="4:4" s="2" customFormat="1" x14ac:dyDescent="0.2">
      <c r="D205" s="35"/>
    </row>
    <row r="206" spans="4:4" s="2" customFormat="1" x14ac:dyDescent="0.2">
      <c r="D206" s="35"/>
    </row>
    <row r="207" spans="4:4" s="2" customFormat="1" x14ac:dyDescent="0.2">
      <c r="D207" s="35"/>
    </row>
    <row r="208" spans="4:4" s="2" customFormat="1" x14ac:dyDescent="0.2">
      <c r="D208" s="35"/>
    </row>
    <row r="209" spans="4:4" s="2" customFormat="1" x14ac:dyDescent="0.2">
      <c r="D209" s="35"/>
    </row>
    <row r="210" spans="4:4" s="2" customFormat="1" x14ac:dyDescent="0.2">
      <c r="D210" s="35"/>
    </row>
    <row r="211" spans="4:4" s="2" customFormat="1" x14ac:dyDescent="0.2">
      <c r="D211" s="35"/>
    </row>
    <row r="212" spans="4:4" s="2" customFormat="1" x14ac:dyDescent="0.2">
      <c r="D212" s="35"/>
    </row>
    <row r="213" spans="4:4" s="2" customFormat="1" x14ac:dyDescent="0.2">
      <c r="D213" s="35"/>
    </row>
    <row r="214" spans="4:4" s="2" customFormat="1" x14ac:dyDescent="0.2">
      <c r="D214" s="35"/>
    </row>
    <row r="215" spans="4:4" s="2" customFormat="1" x14ac:dyDescent="0.2">
      <c r="D215" s="35"/>
    </row>
    <row r="216" spans="4:4" s="2" customFormat="1" x14ac:dyDescent="0.2">
      <c r="D216" s="35"/>
    </row>
    <row r="217" spans="4:4" s="2" customFormat="1" x14ac:dyDescent="0.2">
      <c r="D217" s="35"/>
    </row>
    <row r="218" spans="4:4" s="2" customFormat="1" x14ac:dyDescent="0.2">
      <c r="D218" s="35"/>
    </row>
    <row r="219" spans="4:4" s="2" customFormat="1" x14ac:dyDescent="0.2">
      <c r="D219" s="35"/>
    </row>
    <row r="220" spans="4:4" s="2" customFormat="1" x14ac:dyDescent="0.2">
      <c r="D220" s="35"/>
    </row>
    <row r="221" spans="4:4" s="2" customFormat="1" x14ac:dyDescent="0.2">
      <c r="D221" s="35"/>
    </row>
    <row r="222" spans="4:4" s="2" customFormat="1" x14ac:dyDescent="0.2">
      <c r="D222" s="35"/>
    </row>
    <row r="223" spans="4:4" s="2" customFormat="1" x14ac:dyDescent="0.2">
      <c r="D223" s="35"/>
    </row>
    <row r="224" spans="4:4" s="2" customFormat="1" x14ac:dyDescent="0.2">
      <c r="D224" s="35"/>
    </row>
    <row r="225" spans="4:4" s="2" customFormat="1" x14ac:dyDescent="0.2">
      <c r="D225" s="35"/>
    </row>
    <row r="226" spans="4:4" s="2" customFormat="1" x14ac:dyDescent="0.2">
      <c r="D226" s="35"/>
    </row>
    <row r="227" spans="4:4" s="2" customFormat="1" x14ac:dyDescent="0.2">
      <c r="D227" s="35"/>
    </row>
    <row r="228" spans="4:4" s="2" customFormat="1" x14ac:dyDescent="0.2">
      <c r="D228" s="35"/>
    </row>
    <row r="229" spans="4:4" s="2" customFormat="1" x14ac:dyDescent="0.2">
      <c r="D229" s="35"/>
    </row>
    <row r="230" spans="4:4" s="2" customFormat="1" x14ac:dyDescent="0.2">
      <c r="D230" s="35"/>
    </row>
    <row r="231" spans="4:4" s="2" customFormat="1" x14ac:dyDescent="0.2">
      <c r="D231" s="35"/>
    </row>
    <row r="232" spans="4:4" s="2" customFormat="1" x14ac:dyDescent="0.2">
      <c r="D232" s="35"/>
    </row>
    <row r="233" spans="4:4" s="2" customFormat="1" x14ac:dyDescent="0.2">
      <c r="D233" s="35"/>
    </row>
    <row r="234" spans="4:4" s="2" customFormat="1" x14ac:dyDescent="0.2">
      <c r="D234" s="35"/>
    </row>
    <row r="235" spans="4:4" s="2" customFormat="1" x14ac:dyDescent="0.2">
      <c r="D235" s="35"/>
    </row>
    <row r="236" spans="4:4" s="2" customFormat="1" x14ac:dyDescent="0.2">
      <c r="D236" s="35"/>
    </row>
    <row r="237" spans="4:4" s="2" customFormat="1" x14ac:dyDescent="0.2">
      <c r="D237" s="35"/>
    </row>
    <row r="238" spans="4:4" s="2" customFormat="1" x14ac:dyDescent="0.2">
      <c r="D238" s="35"/>
    </row>
    <row r="239" spans="4:4" s="2" customFormat="1" x14ac:dyDescent="0.2">
      <c r="D239" s="35"/>
    </row>
    <row r="240" spans="4:4" s="2" customFormat="1" x14ac:dyDescent="0.2">
      <c r="D240" s="35"/>
    </row>
    <row r="241" spans="4:4" s="2" customFormat="1" x14ac:dyDescent="0.2">
      <c r="D241" s="35"/>
    </row>
    <row r="242" spans="4:4" s="2" customFormat="1" x14ac:dyDescent="0.2">
      <c r="D242" s="35"/>
    </row>
    <row r="243" spans="4:4" s="2" customFormat="1" x14ac:dyDescent="0.2">
      <c r="D243" s="35"/>
    </row>
    <row r="244" spans="4:4" s="2" customFormat="1" x14ac:dyDescent="0.2">
      <c r="D244" s="35"/>
    </row>
    <row r="245" spans="4:4" s="2" customFormat="1" x14ac:dyDescent="0.2">
      <c r="D245" s="35"/>
    </row>
    <row r="246" spans="4:4" s="2" customFormat="1" x14ac:dyDescent="0.2">
      <c r="D246" s="35"/>
    </row>
    <row r="247" spans="4:4" s="2" customFormat="1" x14ac:dyDescent="0.2">
      <c r="D247" s="35"/>
    </row>
    <row r="248" spans="4:4" s="2" customFormat="1" x14ac:dyDescent="0.2">
      <c r="D248" s="35"/>
    </row>
    <row r="249" spans="4:4" s="2" customFormat="1" x14ac:dyDescent="0.2">
      <c r="D249" s="35"/>
    </row>
    <row r="250" spans="4:4" s="2" customFormat="1" x14ac:dyDescent="0.2">
      <c r="D250" s="35"/>
    </row>
    <row r="251" spans="4:4" s="2" customFormat="1" x14ac:dyDescent="0.2">
      <c r="D251" s="35"/>
    </row>
    <row r="252" spans="4:4" s="2" customFormat="1" x14ac:dyDescent="0.2">
      <c r="D252" s="35"/>
    </row>
    <row r="253" spans="4:4" s="2" customFormat="1" x14ac:dyDescent="0.2">
      <c r="D253" s="35"/>
    </row>
    <row r="254" spans="4:4" s="2" customFormat="1" x14ac:dyDescent="0.2">
      <c r="D254" s="35"/>
    </row>
    <row r="255" spans="4:4" s="2" customFormat="1" x14ac:dyDescent="0.2">
      <c r="D255" s="35"/>
    </row>
    <row r="256" spans="4:4" s="2" customFormat="1" x14ac:dyDescent="0.2">
      <c r="D256" s="35"/>
    </row>
    <row r="257" spans="4:4" s="2" customFormat="1" x14ac:dyDescent="0.2">
      <c r="D257" s="35"/>
    </row>
    <row r="258" spans="4:4" s="2" customFormat="1" x14ac:dyDescent="0.2">
      <c r="D258" s="35"/>
    </row>
    <row r="259" spans="4:4" s="2" customFormat="1" x14ac:dyDescent="0.2">
      <c r="D259" s="35"/>
    </row>
    <row r="260" spans="4:4" s="2" customFormat="1" x14ac:dyDescent="0.2">
      <c r="D260" s="35"/>
    </row>
    <row r="261" spans="4:4" s="2" customFormat="1" x14ac:dyDescent="0.2">
      <c r="D261" s="35"/>
    </row>
    <row r="262" spans="4:4" s="2" customFormat="1" x14ac:dyDescent="0.2">
      <c r="D262" s="35"/>
    </row>
    <row r="263" spans="4:4" s="2" customFormat="1" x14ac:dyDescent="0.2">
      <c r="D263" s="35"/>
    </row>
    <row r="264" spans="4:4" s="2" customFormat="1" x14ac:dyDescent="0.2">
      <c r="D264" s="35"/>
    </row>
    <row r="265" spans="4:4" s="2" customFormat="1" x14ac:dyDescent="0.2">
      <c r="D265" s="35"/>
    </row>
    <row r="266" spans="4:4" s="2" customFormat="1" x14ac:dyDescent="0.2">
      <c r="D266" s="35"/>
    </row>
    <row r="267" spans="4:4" s="2" customFormat="1" x14ac:dyDescent="0.2">
      <c r="D267" s="35"/>
    </row>
    <row r="268" spans="4:4" s="2" customFormat="1" x14ac:dyDescent="0.2">
      <c r="D268" s="35"/>
    </row>
    <row r="269" spans="4:4" s="2" customFormat="1" x14ac:dyDescent="0.2">
      <c r="D269" s="35"/>
    </row>
    <row r="270" spans="4:4" s="2" customFormat="1" x14ac:dyDescent="0.2">
      <c r="D270" s="35"/>
    </row>
    <row r="271" spans="4:4" s="2" customFormat="1" x14ac:dyDescent="0.2">
      <c r="D271" s="35"/>
    </row>
    <row r="272" spans="4:4" s="2" customFormat="1" x14ac:dyDescent="0.2">
      <c r="D272" s="35"/>
    </row>
    <row r="273" spans="4:4" s="2" customFormat="1" x14ac:dyDescent="0.2">
      <c r="D273" s="35"/>
    </row>
    <row r="274" spans="4:4" s="2" customFormat="1" x14ac:dyDescent="0.2">
      <c r="D274" s="35"/>
    </row>
    <row r="275" spans="4:4" s="2" customFormat="1" x14ac:dyDescent="0.2">
      <c r="D275" s="35"/>
    </row>
    <row r="276" spans="4:4" s="2" customFormat="1" x14ac:dyDescent="0.2">
      <c r="D276" s="35"/>
    </row>
    <row r="277" spans="4:4" s="2" customFormat="1" x14ac:dyDescent="0.2">
      <c r="D277" s="35"/>
    </row>
    <row r="278" spans="4:4" s="2" customFormat="1" x14ac:dyDescent="0.2">
      <c r="D278" s="35"/>
    </row>
    <row r="279" spans="4:4" s="2" customFormat="1" x14ac:dyDescent="0.2">
      <c r="D279" s="35"/>
    </row>
    <row r="280" spans="4:4" s="2" customFormat="1" x14ac:dyDescent="0.2">
      <c r="D280" s="35"/>
    </row>
    <row r="281" spans="4:4" s="2" customFormat="1" x14ac:dyDescent="0.2">
      <c r="D281" s="35"/>
    </row>
    <row r="282" spans="4:4" s="2" customFormat="1" x14ac:dyDescent="0.2">
      <c r="D282" s="35"/>
    </row>
    <row r="283" spans="4:4" s="2" customFormat="1" x14ac:dyDescent="0.2">
      <c r="D283" s="35"/>
    </row>
    <row r="284" spans="4:4" s="2" customFormat="1" x14ac:dyDescent="0.2">
      <c r="D284" s="35"/>
    </row>
    <row r="285" spans="4:4" s="2" customFormat="1" x14ac:dyDescent="0.2">
      <c r="D285" s="35"/>
    </row>
    <row r="286" spans="4:4" s="2" customFormat="1" x14ac:dyDescent="0.2">
      <c r="D286" s="35"/>
    </row>
    <row r="287" spans="4:4" s="2" customFormat="1" x14ac:dyDescent="0.2">
      <c r="D287" s="35"/>
    </row>
    <row r="288" spans="4:4" s="2" customFormat="1" x14ac:dyDescent="0.2">
      <c r="D288" s="35"/>
    </row>
    <row r="289" spans="4:4" s="2" customFormat="1" x14ac:dyDescent="0.2">
      <c r="D289" s="35"/>
    </row>
    <row r="290" spans="4:4" s="2" customFormat="1" x14ac:dyDescent="0.2">
      <c r="D290" s="35"/>
    </row>
    <row r="291" spans="4:4" s="2" customFormat="1" x14ac:dyDescent="0.2">
      <c r="D291" s="35"/>
    </row>
    <row r="292" spans="4:4" s="2" customFormat="1" x14ac:dyDescent="0.2">
      <c r="D292" s="35"/>
    </row>
    <row r="293" spans="4:4" s="2" customFormat="1" x14ac:dyDescent="0.2">
      <c r="D293" s="35"/>
    </row>
    <row r="294" spans="4:4" s="2" customFormat="1" x14ac:dyDescent="0.2">
      <c r="D294" s="35"/>
    </row>
    <row r="295" spans="4:4" s="2" customFormat="1" x14ac:dyDescent="0.2">
      <c r="D295" s="35"/>
    </row>
    <row r="296" spans="4:4" s="2" customFormat="1" x14ac:dyDescent="0.2">
      <c r="D296" s="35"/>
    </row>
    <row r="297" spans="4:4" s="2" customFormat="1" x14ac:dyDescent="0.2">
      <c r="D297" s="35"/>
    </row>
    <row r="298" spans="4:4" s="2" customFormat="1" x14ac:dyDescent="0.2">
      <c r="D298" s="35"/>
    </row>
    <row r="299" spans="4:4" s="2" customFormat="1" x14ac:dyDescent="0.2">
      <c r="D299" s="35"/>
    </row>
    <row r="300" spans="4:4" s="2" customFormat="1" x14ac:dyDescent="0.2">
      <c r="D300" s="35"/>
    </row>
    <row r="301" spans="4:4" s="2" customFormat="1" x14ac:dyDescent="0.2">
      <c r="D301" s="35"/>
    </row>
    <row r="302" spans="4:4" s="2" customFormat="1" x14ac:dyDescent="0.2">
      <c r="D302" s="35"/>
    </row>
    <row r="303" spans="4:4" s="2" customFormat="1" x14ac:dyDescent="0.2">
      <c r="D303" s="35"/>
    </row>
    <row r="304" spans="4:4" s="2" customFormat="1" x14ac:dyDescent="0.2">
      <c r="D304" s="35"/>
    </row>
    <row r="305" spans="4:4" s="2" customFormat="1" x14ac:dyDescent="0.2">
      <c r="D305" s="35"/>
    </row>
    <row r="306" spans="4:4" s="2" customFormat="1" x14ac:dyDescent="0.2">
      <c r="D306" s="35"/>
    </row>
    <row r="307" spans="4:4" s="2" customFormat="1" x14ac:dyDescent="0.2">
      <c r="D307" s="35"/>
    </row>
    <row r="308" spans="4:4" s="2" customFormat="1" x14ac:dyDescent="0.2">
      <c r="D308" s="35"/>
    </row>
    <row r="309" spans="4:4" s="2" customFormat="1" x14ac:dyDescent="0.2">
      <c r="D309" s="35"/>
    </row>
    <row r="310" spans="4:4" s="2" customFormat="1" x14ac:dyDescent="0.2">
      <c r="D310" s="35"/>
    </row>
    <row r="311" spans="4:4" s="2" customFormat="1" x14ac:dyDescent="0.2">
      <c r="D311" s="35"/>
    </row>
    <row r="312" spans="4:4" s="2" customFormat="1" x14ac:dyDescent="0.2">
      <c r="D312" s="35"/>
    </row>
    <row r="313" spans="4:4" s="2" customFormat="1" x14ac:dyDescent="0.2">
      <c r="D313" s="35"/>
    </row>
    <row r="314" spans="4:4" s="2" customFormat="1" x14ac:dyDescent="0.2">
      <c r="D314" s="35"/>
    </row>
    <row r="315" spans="4:4" s="2" customFormat="1" x14ac:dyDescent="0.2">
      <c r="D315" s="35"/>
    </row>
    <row r="316" spans="4:4" s="2" customFormat="1" x14ac:dyDescent="0.2">
      <c r="D316" s="35"/>
    </row>
    <row r="317" spans="4:4" s="2" customFormat="1" x14ac:dyDescent="0.2">
      <c r="D317" s="35"/>
    </row>
    <row r="318" spans="4:4" s="2" customFormat="1" x14ac:dyDescent="0.2">
      <c r="D318" s="35"/>
    </row>
    <row r="319" spans="4:4" s="2" customFormat="1" x14ac:dyDescent="0.2">
      <c r="D319" s="35"/>
    </row>
    <row r="320" spans="4:4" s="2" customFormat="1" x14ac:dyDescent="0.2">
      <c r="D320" s="35"/>
    </row>
    <row r="321" spans="4:4" s="2" customFormat="1" x14ac:dyDescent="0.2">
      <c r="D321" s="35"/>
    </row>
    <row r="322" spans="4:4" s="2" customFormat="1" x14ac:dyDescent="0.2">
      <c r="D322" s="35"/>
    </row>
    <row r="323" spans="4:4" s="2" customFormat="1" x14ac:dyDescent="0.2">
      <c r="D323" s="35"/>
    </row>
    <row r="324" spans="4:4" s="2" customFormat="1" x14ac:dyDescent="0.2">
      <c r="D324" s="35"/>
    </row>
    <row r="325" spans="4:4" s="2" customFormat="1" x14ac:dyDescent="0.2">
      <c r="D325" s="35"/>
    </row>
    <row r="326" spans="4:4" s="2" customFormat="1" x14ac:dyDescent="0.2">
      <c r="D326" s="35"/>
    </row>
    <row r="327" spans="4:4" s="2" customFormat="1" x14ac:dyDescent="0.2">
      <c r="D327" s="35"/>
    </row>
    <row r="328" spans="4:4" s="2" customFormat="1" x14ac:dyDescent="0.2">
      <c r="D328" s="35"/>
    </row>
    <row r="329" spans="4:4" s="2" customFormat="1" x14ac:dyDescent="0.2">
      <c r="D329" s="35"/>
    </row>
    <row r="330" spans="4:4" s="2" customFormat="1" x14ac:dyDescent="0.2">
      <c r="D330" s="35"/>
    </row>
    <row r="331" spans="4:4" s="2" customFormat="1" x14ac:dyDescent="0.2">
      <c r="D331" s="35"/>
    </row>
    <row r="332" spans="4:4" s="2" customFormat="1" x14ac:dyDescent="0.2">
      <c r="D332" s="35"/>
    </row>
    <row r="333" spans="4:4" s="2" customFormat="1" x14ac:dyDescent="0.2">
      <c r="D333" s="35"/>
    </row>
    <row r="334" spans="4:4" s="2" customFormat="1" x14ac:dyDescent="0.2">
      <c r="D334" s="35"/>
    </row>
    <row r="335" spans="4:4" s="2" customFormat="1" x14ac:dyDescent="0.2">
      <c r="D335" s="35"/>
    </row>
    <row r="336" spans="4:4" s="2" customFormat="1" x14ac:dyDescent="0.2">
      <c r="D336" s="35"/>
    </row>
    <row r="337" spans="4:4" s="2" customFormat="1" x14ac:dyDescent="0.2">
      <c r="D337" s="35"/>
    </row>
    <row r="338" spans="4:4" s="2" customFormat="1" x14ac:dyDescent="0.2">
      <c r="D338" s="35"/>
    </row>
    <row r="339" spans="4:4" s="2" customFormat="1" x14ac:dyDescent="0.2">
      <c r="D339" s="35"/>
    </row>
    <row r="340" spans="4:4" s="2" customFormat="1" x14ac:dyDescent="0.2">
      <c r="D340" s="35"/>
    </row>
    <row r="341" spans="4:4" s="2" customFormat="1" x14ac:dyDescent="0.2">
      <c r="D341" s="35"/>
    </row>
    <row r="342" spans="4:4" s="2" customFormat="1" x14ac:dyDescent="0.2">
      <c r="D342" s="35"/>
    </row>
    <row r="343" spans="4:4" s="2" customFormat="1" x14ac:dyDescent="0.2">
      <c r="D343" s="35"/>
    </row>
    <row r="344" spans="4:4" s="2" customFormat="1" x14ac:dyDescent="0.2">
      <c r="D344" s="35"/>
    </row>
    <row r="345" spans="4:4" s="2" customFormat="1" x14ac:dyDescent="0.2">
      <c r="D345" s="35"/>
    </row>
    <row r="346" spans="4:4" s="2" customFormat="1" x14ac:dyDescent="0.2">
      <c r="D346" s="35"/>
    </row>
    <row r="347" spans="4:4" s="2" customFormat="1" x14ac:dyDescent="0.2">
      <c r="D347" s="35"/>
    </row>
    <row r="348" spans="4:4" s="2" customFormat="1" x14ac:dyDescent="0.2">
      <c r="D348" s="35"/>
    </row>
    <row r="349" spans="4:4" s="2" customFormat="1" x14ac:dyDescent="0.2">
      <c r="D349" s="35"/>
    </row>
    <row r="350" spans="4:4" s="2" customFormat="1" x14ac:dyDescent="0.2">
      <c r="D350" s="35"/>
    </row>
    <row r="351" spans="4:4" s="2" customFormat="1" x14ac:dyDescent="0.2">
      <c r="D351" s="35"/>
    </row>
    <row r="352" spans="4:4" s="2" customFormat="1" x14ac:dyDescent="0.2">
      <c r="D352" s="35"/>
    </row>
    <row r="353" spans="4:4" s="2" customFormat="1" x14ac:dyDescent="0.2">
      <c r="D353" s="35"/>
    </row>
    <row r="354" spans="4:4" s="2" customFormat="1" x14ac:dyDescent="0.2">
      <c r="D354" s="35"/>
    </row>
    <row r="355" spans="4:4" s="2" customFormat="1" x14ac:dyDescent="0.2">
      <c r="D355" s="35"/>
    </row>
    <row r="356" spans="4:4" s="2" customFormat="1" x14ac:dyDescent="0.2">
      <c r="D356" s="35"/>
    </row>
    <row r="357" spans="4:4" s="2" customFormat="1" x14ac:dyDescent="0.2">
      <c r="D357" s="35"/>
    </row>
    <row r="358" spans="4:4" s="2" customFormat="1" x14ac:dyDescent="0.2">
      <c r="D358" s="35"/>
    </row>
    <row r="359" spans="4:4" s="2" customFormat="1" x14ac:dyDescent="0.2">
      <c r="D359" s="35"/>
    </row>
    <row r="360" spans="4:4" s="2" customFormat="1" x14ac:dyDescent="0.2">
      <c r="D360" s="35"/>
    </row>
    <row r="361" spans="4:4" s="2" customFormat="1" x14ac:dyDescent="0.2">
      <c r="D361" s="35"/>
    </row>
    <row r="362" spans="4:4" s="2" customFormat="1" x14ac:dyDescent="0.2">
      <c r="D362" s="35"/>
    </row>
    <row r="363" spans="4:4" s="2" customFormat="1" x14ac:dyDescent="0.2">
      <c r="D363" s="35"/>
    </row>
    <row r="364" spans="4:4" s="2" customFormat="1" x14ac:dyDescent="0.2">
      <c r="D364" s="35"/>
    </row>
    <row r="365" spans="4:4" s="2" customFormat="1" x14ac:dyDescent="0.2">
      <c r="D365" s="35"/>
    </row>
    <row r="366" spans="4:4" s="2" customFormat="1" x14ac:dyDescent="0.2">
      <c r="D366" s="35"/>
    </row>
    <row r="367" spans="4:4" s="2" customFormat="1" x14ac:dyDescent="0.2">
      <c r="D367" s="35"/>
    </row>
    <row r="368" spans="4:4" s="2" customFormat="1" x14ac:dyDescent="0.2">
      <c r="D368" s="35"/>
    </row>
    <row r="369" spans="4:4" s="2" customFormat="1" x14ac:dyDescent="0.2">
      <c r="D369" s="35"/>
    </row>
    <row r="370" spans="4:4" s="2" customFormat="1" x14ac:dyDescent="0.2">
      <c r="D370" s="35"/>
    </row>
    <row r="371" spans="4:4" s="2" customFormat="1" x14ac:dyDescent="0.2">
      <c r="D371" s="35"/>
    </row>
    <row r="372" spans="4:4" s="2" customFormat="1" x14ac:dyDescent="0.2">
      <c r="D372" s="35"/>
    </row>
    <row r="373" spans="4:4" s="2" customFormat="1" x14ac:dyDescent="0.2">
      <c r="D373" s="35"/>
    </row>
    <row r="374" spans="4:4" s="2" customFormat="1" x14ac:dyDescent="0.2">
      <c r="D374" s="35"/>
    </row>
    <row r="375" spans="4:4" s="2" customFormat="1" x14ac:dyDescent="0.2">
      <c r="D375" s="35"/>
    </row>
    <row r="376" spans="4:4" s="2" customFormat="1" x14ac:dyDescent="0.2">
      <c r="D376" s="35"/>
    </row>
    <row r="377" spans="4:4" s="2" customFormat="1" x14ac:dyDescent="0.2">
      <c r="D377" s="35"/>
    </row>
    <row r="378" spans="4:4" s="2" customFormat="1" x14ac:dyDescent="0.2">
      <c r="D378" s="35"/>
    </row>
    <row r="379" spans="4:4" s="2" customFormat="1" x14ac:dyDescent="0.2">
      <c r="D379" s="35"/>
    </row>
    <row r="380" spans="4:4" s="2" customFormat="1" x14ac:dyDescent="0.2">
      <c r="D380" s="35"/>
    </row>
    <row r="381" spans="4:4" s="2" customFormat="1" x14ac:dyDescent="0.2">
      <c r="D381" s="35"/>
    </row>
    <row r="382" spans="4:4" s="2" customFormat="1" x14ac:dyDescent="0.2">
      <c r="D382" s="35"/>
    </row>
    <row r="383" spans="4:4" s="2" customFormat="1" x14ac:dyDescent="0.2">
      <c r="D383" s="35"/>
    </row>
    <row r="384" spans="4:4" s="2" customFormat="1" x14ac:dyDescent="0.2">
      <c r="D384" s="35"/>
    </row>
    <row r="385" spans="4:4" s="2" customFormat="1" x14ac:dyDescent="0.2">
      <c r="D385" s="35"/>
    </row>
    <row r="386" spans="4:4" s="2" customFormat="1" x14ac:dyDescent="0.2">
      <c r="D386" s="35"/>
    </row>
    <row r="387" spans="4:4" s="2" customFormat="1" x14ac:dyDescent="0.2">
      <c r="D387" s="35"/>
    </row>
    <row r="388" spans="4:4" s="2" customFormat="1" x14ac:dyDescent="0.2">
      <c r="D388" s="35"/>
    </row>
    <row r="389" spans="4:4" s="2" customFormat="1" x14ac:dyDescent="0.2">
      <c r="D389" s="35"/>
    </row>
    <row r="390" spans="4:4" s="2" customFormat="1" x14ac:dyDescent="0.2">
      <c r="D390" s="35"/>
    </row>
    <row r="391" spans="4:4" s="2" customFormat="1" x14ac:dyDescent="0.2">
      <c r="D391" s="35"/>
    </row>
    <row r="392" spans="4:4" s="2" customFormat="1" x14ac:dyDescent="0.2">
      <c r="D392" s="35"/>
    </row>
    <row r="393" spans="4:4" s="2" customFormat="1" x14ac:dyDescent="0.2">
      <c r="D393" s="35"/>
    </row>
    <row r="394" spans="4:4" s="2" customFormat="1" x14ac:dyDescent="0.2">
      <c r="D394" s="35"/>
    </row>
    <row r="395" spans="4:4" s="2" customFormat="1" x14ac:dyDescent="0.2">
      <c r="D395" s="35"/>
    </row>
    <row r="396" spans="4:4" s="2" customFormat="1" x14ac:dyDescent="0.2">
      <c r="D396" s="35"/>
    </row>
    <row r="397" spans="4:4" s="2" customFormat="1" x14ac:dyDescent="0.2">
      <c r="D397" s="35"/>
    </row>
    <row r="398" spans="4:4" s="2" customFormat="1" x14ac:dyDescent="0.2">
      <c r="D398" s="35"/>
    </row>
    <row r="399" spans="4:4" s="2" customFormat="1" x14ac:dyDescent="0.2">
      <c r="D399" s="35"/>
    </row>
    <row r="400" spans="4:4" s="2" customFormat="1" x14ac:dyDescent="0.2">
      <c r="D400" s="35"/>
    </row>
    <row r="401" spans="4:4" s="2" customFormat="1" x14ac:dyDescent="0.2">
      <c r="D401" s="35"/>
    </row>
    <row r="402" spans="4:4" s="2" customFormat="1" x14ac:dyDescent="0.2">
      <c r="D402" s="35"/>
    </row>
    <row r="403" spans="4:4" s="2" customFormat="1" x14ac:dyDescent="0.2">
      <c r="D403" s="35"/>
    </row>
    <row r="404" spans="4:4" s="2" customFormat="1" x14ac:dyDescent="0.2">
      <c r="D404" s="35"/>
    </row>
    <row r="405" spans="4:4" s="2" customFormat="1" x14ac:dyDescent="0.2">
      <c r="D405" s="35"/>
    </row>
    <row r="406" spans="4:4" s="2" customFormat="1" x14ac:dyDescent="0.2">
      <c r="D406" s="35"/>
    </row>
    <row r="407" spans="4:4" s="2" customFormat="1" x14ac:dyDescent="0.2">
      <c r="D407" s="35"/>
    </row>
    <row r="408" spans="4:4" s="2" customFormat="1" x14ac:dyDescent="0.2">
      <c r="D408" s="35"/>
    </row>
    <row r="409" spans="4:4" s="2" customFormat="1" x14ac:dyDescent="0.2">
      <c r="D409" s="35"/>
    </row>
    <row r="410" spans="4:4" s="2" customFormat="1" x14ac:dyDescent="0.2">
      <c r="D410" s="35"/>
    </row>
    <row r="411" spans="4:4" s="2" customFormat="1" x14ac:dyDescent="0.2">
      <c r="D411" s="35"/>
    </row>
    <row r="412" spans="4:4" s="2" customFormat="1" x14ac:dyDescent="0.2">
      <c r="D412" s="35"/>
    </row>
    <row r="413" spans="4:4" s="2" customFormat="1" x14ac:dyDescent="0.2">
      <c r="D413" s="35"/>
    </row>
    <row r="414" spans="4:4" s="2" customFormat="1" x14ac:dyDescent="0.2">
      <c r="D414" s="35"/>
    </row>
    <row r="415" spans="4:4" s="2" customFormat="1" x14ac:dyDescent="0.2">
      <c r="D415" s="35"/>
    </row>
    <row r="416" spans="4:4" s="2" customFormat="1" x14ac:dyDescent="0.2">
      <c r="D416" s="35"/>
    </row>
    <row r="417" spans="4:4" s="2" customFormat="1" x14ac:dyDescent="0.2">
      <c r="D417" s="35"/>
    </row>
    <row r="418" spans="4:4" s="2" customFormat="1" x14ac:dyDescent="0.2">
      <c r="D418" s="35"/>
    </row>
    <row r="419" spans="4:4" s="2" customFormat="1" x14ac:dyDescent="0.2">
      <c r="D419" s="35"/>
    </row>
    <row r="420" spans="4:4" s="2" customFormat="1" x14ac:dyDescent="0.2">
      <c r="D420" s="35"/>
    </row>
    <row r="421" spans="4:4" s="2" customFormat="1" x14ac:dyDescent="0.2">
      <c r="D421" s="35"/>
    </row>
    <row r="422" spans="4:4" s="2" customFormat="1" x14ac:dyDescent="0.2">
      <c r="D422" s="35"/>
    </row>
    <row r="423" spans="4:4" s="2" customFormat="1" x14ac:dyDescent="0.2">
      <c r="D423" s="35"/>
    </row>
    <row r="424" spans="4:4" s="2" customFormat="1" x14ac:dyDescent="0.2">
      <c r="D424" s="35"/>
    </row>
    <row r="425" spans="4:4" s="2" customFormat="1" x14ac:dyDescent="0.2">
      <c r="D425" s="35"/>
    </row>
    <row r="426" spans="4:4" s="2" customFormat="1" x14ac:dyDescent="0.2">
      <c r="D426" s="35"/>
    </row>
    <row r="427" spans="4:4" s="2" customFormat="1" x14ac:dyDescent="0.2">
      <c r="D427" s="35"/>
    </row>
    <row r="428" spans="4:4" s="2" customFormat="1" x14ac:dyDescent="0.2">
      <c r="D428" s="35"/>
    </row>
    <row r="429" spans="4:4" s="2" customFormat="1" x14ac:dyDescent="0.2">
      <c r="D429" s="35"/>
    </row>
    <row r="430" spans="4:4" s="2" customFormat="1" x14ac:dyDescent="0.2">
      <c r="D430" s="35"/>
    </row>
    <row r="431" spans="4:4" s="2" customFormat="1" x14ac:dyDescent="0.2">
      <c r="D431" s="35"/>
    </row>
    <row r="432" spans="4:4" s="2" customFormat="1" x14ac:dyDescent="0.2">
      <c r="D432" s="35"/>
    </row>
    <row r="433" spans="4:4" s="2" customFormat="1" x14ac:dyDescent="0.2">
      <c r="D433" s="35"/>
    </row>
    <row r="434" spans="4:4" s="2" customFormat="1" x14ac:dyDescent="0.2">
      <c r="D434" s="35"/>
    </row>
    <row r="435" spans="4:4" s="2" customFormat="1" x14ac:dyDescent="0.2">
      <c r="D435" s="35"/>
    </row>
    <row r="436" spans="4:4" s="2" customFormat="1" x14ac:dyDescent="0.2">
      <c r="D436" s="35"/>
    </row>
    <row r="437" spans="4:4" s="2" customFormat="1" x14ac:dyDescent="0.2">
      <c r="D437" s="35"/>
    </row>
    <row r="438" spans="4:4" s="2" customFormat="1" x14ac:dyDescent="0.2">
      <c r="D438" s="35"/>
    </row>
    <row r="439" spans="4:4" s="2" customFormat="1" x14ac:dyDescent="0.2">
      <c r="D439" s="35"/>
    </row>
    <row r="440" spans="4:4" s="2" customFormat="1" x14ac:dyDescent="0.2">
      <c r="D440" s="35"/>
    </row>
    <row r="441" spans="4:4" s="2" customFormat="1" x14ac:dyDescent="0.2">
      <c r="D441" s="35"/>
    </row>
    <row r="442" spans="4:4" s="2" customFormat="1" x14ac:dyDescent="0.2">
      <c r="D442" s="35"/>
    </row>
    <row r="443" spans="4:4" s="2" customFormat="1" x14ac:dyDescent="0.2">
      <c r="D443" s="35"/>
    </row>
    <row r="444" spans="4:4" s="2" customFormat="1" x14ac:dyDescent="0.2">
      <c r="D444" s="35"/>
    </row>
    <row r="445" spans="4:4" s="2" customFormat="1" x14ac:dyDescent="0.2">
      <c r="D445" s="35"/>
    </row>
    <row r="446" spans="4:4" s="2" customFormat="1" x14ac:dyDescent="0.2">
      <c r="D446" s="35"/>
    </row>
    <row r="447" spans="4:4" s="2" customFormat="1" x14ac:dyDescent="0.2">
      <c r="D447" s="35"/>
    </row>
    <row r="448" spans="4:4" s="2" customFormat="1" x14ac:dyDescent="0.2">
      <c r="D448" s="35"/>
    </row>
    <row r="449" spans="4:4" s="2" customFormat="1" x14ac:dyDescent="0.2">
      <c r="D449" s="35"/>
    </row>
    <row r="450" spans="4:4" s="2" customFormat="1" x14ac:dyDescent="0.2">
      <c r="D450" s="35"/>
    </row>
    <row r="451" spans="4:4" s="2" customFormat="1" x14ac:dyDescent="0.2">
      <c r="D451" s="35"/>
    </row>
    <row r="452" spans="4:4" s="2" customFormat="1" x14ac:dyDescent="0.2">
      <c r="D452" s="35"/>
    </row>
    <row r="453" spans="4:4" s="2" customFormat="1" x14ac:dyDescent="0.2">
      <c r="D453" s="35"/>
    </row>
    <row r="454" spans="4:4" s="2" customFormat="1" x14ac:dyDescent="0.2">
      <c r="D454" s="35"/>
    </row>
    <row r="455" spans="4:4" s="2" customFormat="1" x14ac:dyDescent="0.2">
      <c r="D455" s="35"/>
    </row>
    <row r="456" spans="4:4" s="2" customFormat="1" x14ac:dyDescent="0.2">
      <c r="D456" s="35"/>
    </row>
    <row r="457" spans="4:4" s="2" customFormat="1" x14ac:dyDescent="0.2">
      <c r="D457" s="35"/>
    </row>
    <row r="458" spans="4:4" s="2" customFormat="1" x14ac:dyDescent="0.2">
      <c r="D458" s="35"/>
    </row>
    <row r="459" spans="4:4" s="2" customFormat="1" x14ac:dyDescent="0.2">
      <c r="D459" s="35"/>
    </row>
    <row r="460" spans="4:4" s="2" customFormat="1" x14ac:dyDescent="0.2">
      <c r="D460" s="35"/>
    </row>
    <row r="461" spans="4:4" s="2" customFormat="1" x14ac:dyDescent="0.2">
      <c r="D461" s="35"/>
    </row>
    <row r="462" spans="4:4" s="2" customFormat="1" x14ac:dyDescent="0.2">
      <c r="D462" s="35"/>
    </row>
    <row r="463" spans="4:4" s="2" customFormat="1" x14ac:dyDescent="0.2">
      <c r="D463" s="35"/>
    </row>
    <row r="464" spans="4:4" s="2" customFormat="1" x14ac:dyDescent="0.2">
      <c r="D464" s="35"/>
    </row>
    <row r="465" spans="4:4" s="2" customFormat="1" x14ac:dyDescent="0.2">
      <c r="D465" s="35"/>
    </row>
    <row r="466" spans="4:4" s="2" customFormat="1" x14ac:dyDescent="0.2">
      <c r="D466" s="35"/>
    </row>
    <row r="467" spans="4:4" s="2" customFormat="1" x14ac:dyDescent="0.2">
      <c r="D467" s="35"/>
    </row>
    <row r="468" spans="4:4" s="2" customFormat="1" x14ac:dyDescent="0.2">
      <c r="D468" s="35"/>
    </row>
    <row r="469" spans="4:4" s="2" customFormat="1" x14ac:dyDescent="0.2">
      <c r="D469" s="35"/>
    </row>
    <row r="470" spans="4:4" s="2" customFormat="1" x14ac:dyDescent="0.2">
      <c r="D470" s="35"/>
    </row>
    <row r="471" spans="4:4" s="2" customFormat="1" x14ac:dyDescent="0.2">
      <c r="D471" s="35"/>
    </row>
    <row r="472" spans="4:4" s="2" customFormat="1" x14ac:dyDescent="0.2">
      <c r="D472" s="35"/>
    </row>
    <row r="473" spans="4:4" s="2" customFormat="1" x14ac:dyDescent="0.2">
      <c r="D473" s="35"/>
    </row>
    <row r="474" spans="4:4" s="2" customFormat="1" x14ac:dyDescent="0.2">
      <c r="D474" s="35"/>
    </row>
    <row r="475" spans="4:4" s="2" customFormat="1" x14ac:dyDescent="0.2">
      <c r="D475" s="35"/>
    </row>
    <row r="476" spans="4:4" s="2" customFormat="1" x14ac:dyDescent="0.2">
      <c r="D476" s="35"/>
    </row>
    <row r="477" spans="4:4" s="2" customFormat="1" x14ac:dyDescent="0.2">
      <c r="D477" s="35"/>
    </row>
    <row r="478" spans="4:4" s="2" customFormat="1" x14ac:dyDescent="0.2">
      <c r="D478" s="35"/>
    </row>
    <row r="479" spans="4:4" s="2" customFormat="1" x14ac:dyDescent="0.2">
      <c r="D479" s="35"/>
    </row>
    <row r="480" spans="4:4" s="2" customFormat="1" x14ac:dyDescent="0.2">
      <c r="D480" s="35"/>
    </row>
    <row r="481" spans="4:4" s="2" customFormat="1" x14ac:dyDescent="0.2">
      <c r="D481" s="35"/>
    </row>
    <row r="482" spans="4:4" s="2" customFormat="1" x14ac:dyDescent="0.2">
      <c r="D482" s="35"/>
    </row>
    <row r="483" spans="4:4" s="2" customFormat="1" x14ac:dyDescent="0.2">
      <c r="D483" s="35"/>
    </row>
    <row r="484" spans="4:4" s="2" customFormat="1" x14ac:dyDescent="0.2">
      <c r="D484" s="35"/>
    </row>
    <row r="485" spans="4:4" s="2" customFormat="1" x14ac:dyDescent="0.2">
      <c r="D485" s="35"/>
    </row>
    <row r="486" spans="4:4" s="2" customFormat="1" x14ac:dyDescent="0.2">
      <c r="D486" s="35"/>
    </row>
    <row r="487" spans="4:4" s="2" customFormat="1" x14ac:dyDescent="0.2">
      <c r="D487" s="35"/>
    </row>
    <row r="488" spans="4:4" s="2" customFormat="1" x14ac:dyDescent="0.2">
      <c r="D488" s="35"/>
    </row>
    <row r="489" spans="4:4" s="2" customFormat="1" x14ac:dyDescent="0.2">
      <c r="D489" s="35"/>
    </row>
    <row r="490" spans="4:4" s="2" customFormat="1" x14ac:dyDescent="0.2">
      <c r="D490" s="35"/>
    </row>
    <row r="491" spans="4:4" s="2" customFormat="1" x14ac:dyDescent="0.2">
      <c r="D491" s="35"/>
    </row>
    <row r="492" spans="4:4" s="2" customFormat="1" x14ac:dyDescent="0.2">
      <c r="D492" s="35"/>
    </row>
    <row r="493" spans="4:4" s="2" customFormat="1" x14ac:dyDescent="0.2">
      <c r="D493" s="35"/>
    </row>
    <row r="494" spans="4:4" s="2" customFormat="1" x14ac:dyDescent="0.2">
      <c r="D494" s="35"/>
    </row>
    <row r="495" spans="4:4" s="2" customFormat="1" x14ac:dyDescent="0.2">
      <c r="D495" s="35"/>
    </row>
    <row r="496" spans="4:4" s="2" customFormat="1" x14ac:dyDescent="0.2">
      <c r="D496" s="35"/>
    </row>
    <row r="497" spans="4:4" s="2" customFormat="1" x14ac:dyDescent="0.2">
      <c r="D497" s="35"/>
    </row>
    <row r="498" spans="4:4" s="2" customFormat="1" x14ac:dyDescent="0.2">
      <c r="D498" s="35"/>
    </row>
    <row r="499" spans="4:4" s="2" customFormat="1" x14ac:dyDescent="0.2">
      <c r="D499" s="35"/>
    </row>
    <row r="500" spans="4:4" s="2" customFormat="1" x14ac:dyDescent="0.2">
      <c r="D500" s="35"/>
    </row>
    <row r="501" spans="4:4" s="2" customFormat="1" x14ac:dyDescent="0.2">
      <c r="D501" s="35"/>
    </row>
  </sheetData>
  <autoFilter ref="B5:E35"/>
  <dataValidations count="4">
    <dataValidation type="list" allowBlank="1" showInputMessage="1" showErrorMessage="1" sqref="D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D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D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D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D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D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D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D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D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D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D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D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D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D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D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D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formula1>"janvier,février,mars,avril,mai,juin,juillet,août,septembre,octobre,novembre,décembre"</formula1>
    </dataValidation>
    <dataValidation type="list" allowBlank="1" showInputMessage="1" showErrorMessage="1" sqref="C2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C65538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C131074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C196610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C262146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C327682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C393218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C458754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C524290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C589826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C655362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C720898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C786434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C851970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C917506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C983042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formula1>"AFRIQUE,AMERIQUE LATINE,ASIE,EUROPE"</formula1>
    </dataValidation>
    <dataValidation type="list" allowBlank="1" showInputMessage="1" showErrorMessage="1" sqref="WVI983042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B65538 IW65538 SS65538 ACO65538 AMK65538 AWG65538 BGC65538 BPY65538 BZU65538 CJQ65538 CTM65538 DDI65538 DNE65538 DXA65538 EGW65538 EQS65538 FAO65538 FKK65538 FUG65538 GEC65538 GNY65538 GXU65538 HHQ65538 HRM65538 IBI65538 ILE65538 IVA65538 JEW65538 JOS65538 JYO65538 KIK65538 KSG65538 LCC65538 LLY65538 LVU65538 MFQ65538 MPM65538 MZI65538 NJE65538 NTA65538 OCW65538 OMS65538 OWO65538 PGK65538 PQG65538 QAC65538 QJY65538 QTU65538 RDQ65538 RNM65538 RXI65538 SHE65538 SRA65538 TAW65538 TKS65538 TUO65538 UEK65538 UOG65538 UYC65538 VHY65538 VRU65538 WBQ65538 WLM65538 WVI65538 B131074 IW131074 SS131074 ACO131074 AMK131074 AWG131074 BGC131074 BPY131074 BZU131074 CJQ131074 CTM131074 DDI131074 DNE131074 DXA131074 EGW131074 EQS131074 FAO131074 FKK131074 FUG131074 GEC131074 GNY131074 GXU131074 HHQ131074 HRM131074 IBI131074 ILE131074 IVA131074 JEW131074 JOS131074 JYO131074 KIK131074 KSG131074 LCC131074 LLY131074 LVU131074 MFQ131074 MPM131074 MZI131074 NJE131074 NTA131074 OCW131074 OMS131074 OWO131074 PGK131074 PQG131074 QAC131074 QJY131074 QTU131074 RDQ131074 RNM131074 RXI131074 SHE131074 SRA131074 TAW131074 TKS131074 TUO131074 UEK131074 UOG131074 UYC131074 VHY131074 VRU131074 WBQ131074 WLM131074 WVI131074 B196610 IW196610 SS196610 ACO196610 AMK196610 AWG196610 BGC196610 BPY196610 BZU196610 CJQ196610 CTM196610 DDI196610 DNE196610 DXA196610 EGW196610 EQS196610 FAO196610 FKK196610 FUG196610 GEC196610 GNY196610 GXU196610 HHQ196610 HRM196610 IBI196610 ILE196610 IVA196610 JEW196610 JOS196610 JYO196610 KIK196610 KSG196610 LCC196610 LLY196610 LVU196610 MFQ196610 MPM196610 MZI196610 NJE196610 NTA196610 OCW196610 OMS196610 OWO196610 PGK196610 PQG196610 QAC196610 QJY196610 QTU196610 RDQ196610 RNM196610 RXI196610 SHE196610 SRA196610 TAW196610 TKS196610 TUO196610 UEK196610 UOG196610 UYC196610 VHY196610 VRU196610 WBQ196610 WLM196610 WVI196610 B262146 IW262146 SS262146 ACO262146 AMK262146 AWG262146 BGC262146 BPY262146 BZU262146 CJQ262146 CTM262146 DDI262146 DNE262146 DXA262146 EGW262146 EQS262146 FAO262146 FKK262146 FUG262146 GEC262146 GNY262146 GXU262146 HHQ262146 HRM262146 IBI262146 ILE262146 IVA262146 JEW262146 JOS262146 JYO262146 KIK262146 KSG262146 LCC262146 LLY262146 LVU262146 MFQ262146 MPM262146 MZI262146 NJE262146 NTA262146 OCW262146 OMS262146 OWO262146 PGK262146 PQG262146 QAC262146 QJY262146 QTU262146 RDQ262146 RNM262146 RXI262146 SHE262146 SRA262146 TAW262146 TKS262146 TUO262146 UEK262146 UOG262146 UYC262146 VHY262146 VRU262146 WBQ262146 WLM262146 WVI262146 B327682 IW327682 SS327682 ACO327682 AMK327682 AWG327682 BGC327682 BPY327682 BZU327682 CJQ327682 CTM327682 DDI327682 DNE327682 DXA327682 EGW327682 EQS327682 FAO327682 FKK327682 FUG327682 GEC327682 GNY327682 GXU327682 HHQ327682 HRM327682 IBI327682 ILE327682 IVA327682 JEW327682 JOS327682 JYO327682 KIK327682 KSG327682 LCC327682 LLY327682 LVU327682 MFQ327682 MPM327682 MZI327682 NJE327682 NTA327682 OCW327682 OMS327682 OWO327682 PGK327682 PQG327682 QAC327682 QJY327682 QTU327682 RDQ327682 RNM327682 RXI327682 SHE327682 SRA327682 TAW327682 TKS327682 TUO327682 UEK327682 UOG327682 UYC327682 VHY327682 VRU327682 WBQ327682 WLM327682 WVI327682 B393218 IW393218 SS393218 ACO393218 AMK393218 AWG393218 BGC393218 BPY393218 BZU393218 CJQ393218 CTM393218 DDI393218 DNE393218 DXA393218 EGW393218 EQS393218 FAO393218 FKK393218 FUG393218 GEC393218 GNY393218 GXU393218 HHQ393218 HRM393218 IBI393218 ILE393218 IVA393218 JEW393218 JOS393218 JYO393218 KIK393218 KSG393218 LCC393218 LLY393218 LVU393218 MFQ393218 MPM393218 MZI393218 NJE393218 NTA393218 OCW393218 OMS393218 OWO393218 PGK393218 PQG393218 QAC393218 QJY393218 QTU393218 RDQ393218 RNM393218 RXI393218 SHE393218 SRA393218 TAW393218 TKS393218 TUO393218 UEK393218 UOG393218 UYC393218 VHY393218 VRU393218 WBQ393218 WLM393218 WVI393218 B458754 IW458754 SS458754 ACO458754 AMK458754 AWG458754 BGC458754 BPY458754 BZU458754 CJQ458754 CTM458754 DDI458754 DNE458754 DXA458754 EGW458754 EQS458754 FAO458754 FKK458754 FUG458754 GEC458754 GNY458754 GXU458754 HHQ458754 HRM458754 IBI458754 ILE458754 IVA458754 JEW458754 JOS458754 JYO458754 KIK458754 KSG458754 LCC458754 LLY458754 LVU458754 MFQ458754 MPM458754 MZI458754 NJE458754 NTA458754 OCW458754 OMS458754 OWO458754 PGK458754 PQG458754 QAC458754 QJY458754 QTU458754 RDQ458754 RNM458754 RXI458754 SHE458754 SRA458754 TAW458754 TKS458754 TUO458754 UEK458754 UOG458754 UYC458754 VHY458754 VRU458754 WBQ458754 WLM458754 WVI458754 B524290 IW524290 SS524290 ACO524290 AMK524290 AWG524290 BGC524290 BPY524290 BZU524290 CJQ524290 CTM524290 DDI524290 DNE524290 DXA524290 EGW524290 EQS524290 FAO524290 FKK524290 FUG524290 GEC524290 GNY524290 GXU524290 HHQ524290 HRM524290 IBI524290 ILE524290 IVA524290 JEW524290 JOS524290 JYO524290 KIK524290 KSG524290 LCC524290 LLY524290 LVU524290 MFQ524290 MPM524290 MZI524290 NJE524290 NTA524290 OCW524290 OMS524290 OWO524290 PGK524290 PQG524290 QAC524290 QJY524290 QTU524290 RDQ524290 RNM524290 RXI524290 SHE524290 SRA524290 TAW524290 TKS524290 TUO524290 UEK524290 UOG524290 UYC524290 VHY524290 VRU524290 WBQ524290 WLM524290 WVI524290 B589826 IW589826 SS589826 ACO589826 AMK589826 AWG589826 BGC589826 BPY589826 BZU589826 CJQ589826 CTM589826 DDI589826 DNE589826 DXA589826 EGW589826 EQS589826 FAO589826 FKK589826 FUG589826 GEC589826 GNY589826 GXU589826 HHQ589826 HRM589826 IBI589826 ILE589826 IVA589826 JEW589826 JOS589826 JYO589826 KIK589826 KSG589826 LCC589826 LLY589826 LVU589826 MFQ589826 MPM589826 MZI589826 NJE589826 NTA589826 OCW589826 OMS589826 OWO589826 PGK589826 PQG589826 QAC589826 QJY589826 QTU589826 RDQ589826 RNM589826 RXI589826 SHE589826 SRA589826 TAW589826 TKS589826 TUO589826 UEK589826 UOG589826 UYC589826 VHY589826 VRU589826 WBQ589826 WLM589826 WVI589826 B655362 IW655362 SS655362 ACO655362 AMK655362 AWG655362 BGC655362 BPY655362 BZU655362 CJQ655362 CTM655362 DDI655362 DNE655362 DXA655362 EGW655362 EQS655362 FAO655362 FKK655362 FUG655362 GEC655362 GNY655362 GXU655362 HHQ655362 HRM655362 IBI655362 ILE655362 IVA655362 JEW655362 JOS655362 JYO655362 KIK655362 KSG655362 LCC655362 LLY655362 LVU655362 MFQ655362 MPM655362 MZI655362 NJE655362 NTA655362 OCW655362 OMS655362 OWO655362 PGK655362 PQG655362 QAC655362 QJY655362 QTU655362 RDQ655362 RNM655362 RXI655362 SHE655362 SRA655362 TAW655362 TKS655362 TUO655362 UEK655362 UOG655362 UYC655362 VHY655362 VRU655362 WBQ655362 WLM655362 WVI655362 B720898 IW720898 SS720898 ACO720898 AMK720898 AWG720898 BGC720898 BPY720898 BZU720898 CJQ720898 CTM720898 DDI720898 DNE720898 DXA720898 EGW720898 EQS720898 FAO720898 FKK720898 FUG720898 GEC720898 GNY720898 GXU720898 HHQ720898 HRM720898 IBI720898 ILE720898 IVA720898 JEW720898 JOS720898 JYO720898 KIK720898 KSG720898 LCC720898 LLY720898 LVU720898 MFQ720898 MPM720898 MZI720898 NJE720898 NTA720898 OCW720898 OMS720898 OWO720898 PGK720898 PQG720898 QAC720898 QJY720898 QTU720898 RDQ720898 RNM720898 RXI720898 SHE720898 SRA720898 TAW720898 TKS720898 TUO720898 UEK720898 UOG720898 UYC720898 VHY720898 VRU720898 WBQ720898 WLM720898 WVI720898 B786434 IW786434 SS786434 ACO786434 AMK786434 AWG786434 BGC786434 BPY786434 BZU786434 CJQ786434 CTM786434 DDI786434 DNE786434 DXA786434 EGW786434 EQS786434 FAO786434 FKK786434 FUG786434 GEC786434 GNY786434 GXU786434 HHQ786434 HRM786434 IBI786434 ILE786434 IVA786434 JEW786434 JOS786434 JYO786434 KIK786434 KSG786434 LCC786434 LLY786434 LVU786434 MFQ786434 MPM786434 MZI786434 NJE786434 NTA786434 OCW786434 OMS786434 OWO786434 PGK786434 PQG786434 QAC786434 QJY786434 QTU786434 RDQ786434 RNM786434 RXI786434 SHE786434 SRA786434 TAW786434 TKS786434 TUO786434 UEK786434 UOG786434 UYC786434 VHY786434 VRU786434 WBQ786434 WLM786434 WVI786434 B851970 IW851970 SS851970 ACO851970 AMK851970 AWG851970 BGC851970 BPY851970 BZU851970 CJQ851970 CTM851970 DDI851970 DNE851970 DXA851970 EGW851970 EQS851970 FAO851970 FKK851970 FUG851970 GEC851970 GNY851970 GXU851970 HHQ851970 HRM851970 IBI851970 ILE851970 IVA851970 JEW851970 JOS851970 JYO851970 KIK851970 KSG851970 LCC851970 LLY851970 LVU851970 MFQ851970 MPM851970 MZI851970 NJE851970 NTA851970 OCW851970 OMS851970 OWO851970 PGK851970 PQG851970 QAC851970 QJY851970 QTU851970 RDQ851970 RNM851970 RXI851970 SHE851970 SRA851970 TAW851970 TKS851970 TUO851970 UEK851970 UOG851970 UYC851970 VHY851970 VRU851970 WBQ851970 WLM851970 WVI851970 B917506 IW917506 SS917506 ACO917506 AMK917506 AWG917506 BGC917506 BPY917506 BZU917506 CJQ917506 CTM917506 DDI917506 DNE917506 DXA917506 EGW917506 EQS917506 FAO917506 FKK917506 FUG917506 GEC917506 GNY917506 GXU917506 HHQ917506 HRM917506 IBI917506 ILE917506 IVA917506 JEW917506 JOS917506 JYO917506 KIK917506 KSG917506 LCC917506 LLY917506 LVU917506 MFQ917506 MPM917506 MZI917506 NJE917506 NTA917506 OCW917506 OMS917506 OWO917506 PGK917506 PQG917506 QAC917506 QJY917506 QTU917506 RDQ917506 RNM917506 RXI917506 SHE917506 SRA917506 TAW917506 TKS917506 TUO917506 UEK917506 UOG917506 UYC917506 VHY917506 VRU917506 WBQ917506 WLM917506 WVI917506 B983042 IW983042 SS983042 ACO983042 AMK983042 AWG983042 BGC983042 BPY983042 BZU983042 CJQ983042 CTM983042 DDI983042 DNE983042 DXA983042 EGW983042 EQS983042 FAO983042 FKK983042 FUG983042 GEC983042 GNY983042 GXU983042 HHQ983042 HRM983042 IBI983042 ILE983042 IVA983042 JEW983042 JOS983042 JYO983042 KIK983042 KSG983042 LCC983042 LLY983042 LVU983042 MFQ983042 MPM983042 MZI983042 NJE983042 NTA983042 OCW983042 OMS983042 OWO983042 PGK983042 PQG983042 QAC983042 QJY983042 QTU983042 RDQ983042 RNM983042 RXI983042 SHE983042 SRA983042 TAW983042 TKS983042 TUO983042 UEK983042 UOG983042 UYC983042 VHY983042 VRU983042 WBQ983042 WLM983042">
      <formula1>"ROBIN,ROBERT,DUHAMEL,VERNIER,DUPONT,ROBIN"</formula1>
    </dataValidation>
    <dataValidation type="list" allowBlank="1" showInputMessage="1" showErrorMessage="1" sqref="B2">
      <formula1>"CLAIRE,CLAUDE,PAUL,LUCIE,MARTIN"</formula1>
    </dataValidation>
  </dataValidations>
  <printOptions horizontalCentered="1" gridLinesSet="0"/>
  <pageMargins left="0.78740157480314965" right="0.78740157480314965" top="0.98425196850393704" bottom="0.98425196850393704" header="0.51181102362204722" footer="0.51181102362204722"/>
  <pageSetup paperSize="9" orientation="landscape" horizontalDpi="300" verticalDpi="300" r:id="rId1"/>
  <headerFooter alignWithMargins="0">
    <oddHeader>&amp;F</oddHead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dimension ref="B1:J501"/>
  <sheetViews>
    <sheetView showGridLines="0" workbookViewId="0">
      <selection activeCell="J5" sqref="J5"/>
    </sheetView>
  </sheetViews>
  <sheetFormatPr baseColWidth="10" defaultRowHeight="12.75" x14ac:dyDescent="0.2"/>
  <cols>
    <col min="1" max="1" width="8.140625" style="3" customWidth="1"/>
    <col min="2" max="2" width="14.140625" style="3" customWidth="1"/>
    <col min="3" max="3" width="20.85546875" style="2" bestFit="1" customWidth="1"/>
    <col min="4" max="4" width="11.140625" style="3" customWidth="1"/>
    <col min="5" max="5" width="9.5703125" style="2" customWidth="1"/>
    <col min="6" max="6" width="1.5703125" style="3" customWidth="1"/>
    <col min="7" max="7" width="34.140625" style="3" customWidth="1"/>
    <col min="8" max="8" width="17.42578125" style="3" bestFit="1" customWidth="1"/>
    <col min="9" max="9" width="17.5703125" style="3" customWidth="1"/>
    <col min="10" max="10" width="19.85546875" style="3" customWidth="1"/>
    <col min="11" max="256" width="11.42578125" style="3"/>
    <col min="257" max="257" width="8.140625" style="3" customWidth="1"/>
    <col min="258" max="258" width="14.140625" style="3" customWidth="1"/>
    <col min="259" max="259" width="20.85546875" style="3" bestFit="1" customWidth="1"/>
    <col min="260" max="260" width="11.140625" style="3" customWidth="1"/>
    <col min="261" max="261" width="9.5703125" style="3" customWidth="1"/>
    <col min="262" max="262" width="1.5703125" style="3" customWidth="1"/>
    <col min="263" max="263" width="38" style="3" bestFit="1" customWidth="1"/>
    <col min="264" max="264" width="16.7109375" style="3" bestFit="1" customWidth="1"/>
    <col min="265" max="512" width="11.42578125" style="3"/>
    <col min="513" max="513" width="8.140625" style="3" customWidth="1"/>
    <col min="514" max="514" width="14.140625" style="3" customWidth="1"/>
    <col min="515" max="515" width="20.85546875" style="3" bestFit="1" customWidth="1"/>
    <col min="516" max="516" width="11.140625" style="3" customWidth="1"/>
    <col min="517" max="517" width="9.5703125" style="3" customWidth="1"/>
    <col min="518" max="518" width="1.5703125" style="3" customWidth="1"/>
    <col min="519" max="519" width="38" style="3" bestFit="1" customWidth="1"/>
    <col min="520" max="520" width="16.7109375" style="3" bestFit="1" customWidth="1"/>
    <col min="521" max="768" width="11.42578125" style="3"/>
    <col min="769" max="769" width="8.140625" style="3" customWidth="1"/>
    <col min="770" max="770" width="14.140625" style="3" customWidth="1"/>
    <col min="771" max="771" width="20.85546875" style="3" bestFit="1" customWidth="1"/>
    <col min="772" max="772" width="11.140625" style="3" customWidth="1"/>
    <col min="773" max="773" width="9.5703125" style="3" customWidth="1"/>
    <col min="774" max="774" width="1.5703125" style="3" customWidth="1"/>
    <col min="775" max="775" width="38" style="3" bestFit="1" customWidth="1"/>
    <col min="776" max="776" width="16.7109375" style="3" bestFit="1" customWidth="1"/>
    <col min="777" max="1024" width="11.42578125" style="3"/>
    <col min="1025" max="1025" width="8.140625" style="3" customWidth="1"/>
    <col min="1026" max="1026" width="14.140625" style="3" customWidth="1"/>
    <col min="1027" max="1027" width="20.85546875" style="3" bestFit="1" customWidth="1"/>
    <col min="1028" max="1028" width="11.140625" style="3" customWidth="1"/>
    <col min="1029" max="1029" width="9.5703125" style="3" customWidth="1"/>
    <col min="1030" max="1030" width="1.5703125" style="3" customWidth="1"/>
    <col min="1031" max="1031" width="38" style="3" bestFit="1" customWidth="1"/>
    <col min="1032" max="1032" width="16.7109375" style="3" bestFit="1" customWidth="1"/>
    <col min="1033" max="1280" width="11.42578125" style="3"/>
    <col min="1281" max="1281" width="8.140625" style="3" customWidth="1"/>
    <col min="1282" max="1282" width="14.140625" style="3" customWidth="1"/>
    <col min="1283" max="1283" width="20.85546875" style="3" bestFit="1" customWidth="1"/>
    <col min="1284" max="1284" width="11.140625" style="3" customWidth="1"/>
    <col min="1285" max="1285" width="9.5703125" style="3" customWidth="1"/>
    <col min="1286" max="1286" width="1.5703125" style="3" customWidth="1"/>
    <col min="1287" max="1287" width="38" style="3" bestFit="1" customWidth="1"/>
    <col min="1288" max="1288" width="16.7109375" style="3" bestFit="1" customWidth="1"/>
    <col min="1289" max="1536" width="11.42578125" style="3"/>
    <col min="1537" max="1537" width="8.140625" style="3" customWidth="1"/>
    <col min="1538" max="1538" width="14.140625" style="3" customWidth="1"/>
    <col min="1539" max="1539" width="20.85546875" style="3" bestFit="1" customWidth="1"/>
    <col min="1540" max="1540" width="11.140625" style="3" customWidth="1"/>
    <col min="1541" max="1541" width="9.5703125" style="3" customWidth="1"/>
    <col min="1542" max="1542" width="1.5703125" style="3" customWidth="1"/>
    <col min="1543" max="1543" width="38" style="3" bestFit="1" customWidth="1"/>
    <col min="1544" max="1544" width="16.7109375" style="3" bestFit="1" customWidth="1"/>
    <col min="1545" max="1792" width="11.42578125" style="3"/>
    <col min="1793" max="1793" width="8.140625" style="3" customWidth="1"/>
    <col min="1794" max="1794" width="14.140625" style="3" customWidth="1"/>
    <col min="1795" max="1795" width="20.85546875" style="3" bestFit="1" customWidth="1"/>
    <col min="1796" max="1796" width="11.140625" style="3" customWidth="1"/>
    <col min="1797" max="1797" width="9.5703125" style="3" customWidth="1"/>
    <col min="1798" max="1798" width="1.5703125" style="3" customWidth="1"/>
    <col min="1799" max="1799" width="38" style="3" bestFit="1" customWidth="1"/>
    <col min="1800" max="1800" width="16.7109375" style="3" bestFit="1" customWidth="1"/>
    <col min="1801" max="2048" width="11.42578125" style="3"/>
    <col min="2049" max="2049" width="8.140625" style="3" customWidth="1"/>
    <col min="2050" max="2050" width="14.140625" style="3" customWidth="1"/>
    <col min="2051" max="2051" width="20.85546875" style="3" bestFit="1" customWidth="1"/>
    <col min="2052" max="2052" width="11.140625" style="3" customWidth="1"/>
    <col min="2053" max="2053" width="9.5703125" style="3" customWidth="1"/>
    <col min="2054" max="2054" width="1.5703125" style="3" customWidth="1"/>
    <col min="2055" max="2055" width="38" style="3" bestFit="1" customWidth="1"/>
    <col min="2056" max="2056" width="16.7109375" style="3" bestFit="1" customWidth="1"/>
    <col min="2057" max="2304" width="11.42578125" style="3"/>
    <col min="2305" max="2305" width="8.140625" style="3" customWidth="1"/>
    <col min="2306" max="2306" width="14.140625" style="3" customWidth="1"/>
    <col min="2307" max="2307" width="20.85546875" style="3" bestFit="1" customWidth="1"/>
    <col min="2308" max="2308" width="11.140625" style="3" customWidth="1"/>
    <col min="2309" max="2309" width="9.5703125" style="3" customWidth="1"/>
    <col min="2310" max="2310" width="1.5703125" style="3" customWidth="1"/>
    <col min="2311" max="2311" width="38" style="3" bestFit="1" customWidth="1"/>
    <col min="2312" max="2312" width="16.7109375" style="3" bestFit="1" customWidth="1"/>
    <col min="2313" max="2560" width="11.42578125" style="3"/>
    <col min="2561" max="2561" width="8.140625" style="3" customWidth="1"/>
    <col min="2562" max="2562" width="14.140625" style="3" customWidth="1"/>
    <col min="2563" max="2563" width="20.85546875" style="3" bestFit="1" customWidth="1"/>
    <col min="2564" max="2564" width="11.140625" style="3" customWidth="1"/>
    <col min="2565" max="2565" width="9.5703125" style="3" customWidth="1"/>
    <col min="2566" max="2566" width="1.5703125" style="3" customWidth="1"/>
    <col min="2567" max="2567" width="38" style="3" bestFit="1" customWidth="1"/>
    <col min="2568" max="2568" width="16.7109375" style="3" bestFit="1" customWidth="1"/>
    <col min="2569" max="2816" width="11.42578125" style="3"/>
    <col min="2817" max="2817" width="8.140625" style="3" customWidth="1"/>
    <col min="2818" max="2818" width="14.140625" style="3" customWidth="1"/>
    <col min="2819" max="2819" width="20.85546875" style="3" bestFit="1" customWidth="1"/>
    <col min="2820" max="2820" width="11.140625" style="3" customWidth="1"/>
    <col min="2821" max="2821" width="9.5703125" style="3" customWidth="1"/>
    <col min="2822" max="2822" width="1.5703125" style="3" customWidth="1"/>
    <col min="2823" max="2823" width="38" style="3" bestFit="1" customWidth="1"/>
    <col min="2824" max="2824" width="16.7109375" style="3" bestFit="1" customWidth="1"/>
    <col min="2825" max="3072" width="11.42578125" style="3"/>
    <col min="3073" max="3073" width="8.140625" style="3" customWidth="1"/>
    <col min="3074" max="3074" width="14.140625" style="3" customWidth="1"/>
    <col min="3075" max="3075" width="20.85546875" style="3" bestFit="1" customWidth="1"/>
    <col min="3076" max="3076" width="11.140625" style="3" customWidth="1"/>
    <col min="3077" max="3077" width="9.5703125" style="3" customWidth="1"/>
    <col min="3078" max="3078" width="1.5703125" style="3" customWidth="1"/>
    <col min="3079" max="3079" width="38" style="3" bestFit="1" customWidth="1"/>
    <col min="3080" max="3080" width="16.7109375" style="3" bestFit="1" customWidth="1"/>
    <col min="3081" max="3328" width="11.42578125" style="3"/>
    <col min="3329" max="3329" width="8.140625" style="3" customWidth="1"/>
    <col min="3330" max="3330" width="14.140625" style="3" customWidth="1"/>
    <col min="3331" max="3331" width="20.85546875" style="3" bestFit="1" customWidth="1"/>
    <col min="3332" max="3332" width="11.140625" style="3" customWidth="1"/>
    <col min="3333" max="3333" width="9.5703125" style="3" customWidth="1"/>
    <col min="3334" max="3334" width="1.5703125" style="3" customWidth="1"/>
    <col min="3335" max="3335" width="38" style="3" bestFit="1" customWidth="1"/>
    <col min="3336" max="3336" width="16.7109375" style="3" bestFit="1" customWidth="1"/>
    <col min="3337" max="3584" width="11.42578125" style="3"/>
    <col min="3585" max="3585" width="8.140625" style="3" customWidth="1"/>
    <col min="3586" max="3586" width="14.140625" style="3" customWidth="1"/>
    <col min="3587" max="3587" width="20.85546875" style="3" bestFit="1" customWidth="1"/>
    <col min="3588" max="3588" width="11.140625" style="3" customWidth="1"/>
    <col min="3589" max="3589" width="9.5703125" style="3" customWidth="1"/>
    <col min="3590" max="3590" width="1.5703125" style="3" customWidth="1"/>
    <col min="3591" max="3591" width="38" style="3" bestFit="1" customWidth="1"/>
    <col min="3592" max="3592" width="16.7109375" style="3" bestFit="1" customWidth="1"/>
    <col min="3593" max="3840" width="11.42578125" style="3"/>
    <col min="3841" max="3841" width="8.140625" style="3" customWidth="1"/>
    <col min="3842" max="3842" width="14.140625" style="3" customWidth="1"/>
    <col min="3843" max="3843" width="20.85546875" style="3" bestFit="1" customWidth="1"/>
    <col min="3844" max="3844" width="11.140625" style="3" customWidth="1"/>
    <col min="3845" max="3845" width="9.5703125" style="3" customWidth="1"/>
    <col min="3846" max="3846" width="1.5703125" style="3" customWidth="1"/>
    <col min="3847" max="3847" width="38" style="3" bestFit="1" customWidth="1"/>
    <col min="3848" max="3848" width="16.7109375" style="3" bestFit="1" customWidth="1"/>
    <col min="3849" max="4096" width="11.42578125" style="3"/>
    <col min="4097" max="4097" width="8.140625" style="3" customWidth="1"/>
    <col min="4098" max="4098" width="14.140625" style="3" customWidth="1"/>
    <col min="4099" max="4099" width="20.85546875" style="3" bestFit="1" customWidth="1"/>
    <col min="4100" max="4100" width="11.140625" style="3" customWidth="1"/>
    <col min="4101" max="4101" width="9.5703125" style="3" customWidth="1"/>
    <col min="4102" max="4102" width="1.5703125" style="3" customWidth="1"/>
    <col min="4103" max="4103" width="38" style="3" bestFit="1" customWidth="1"/>
    <col min="4104" max="4104" width="16.7109375" style="3" bestFit="1" customWidth="1"/>
    <col min="4105" max="4352" width="11.42578125" style="3"/>
    <col min="4353" max="4353" width="8.140625" style="3" customWidth="1"/>
    <col min="4354" max="4354" width="14.140625" style="3" customWidth="1"/>
    <col min="4355" max="4355" width="20.85546875" style="3" bestFit="1" customWidth="1"/>
    <col min="4356" max="4356" width="11.140625" style="3" customWidth="1"/>
    <col min="4357" max="4357" width="9.5703125" style="3" customWidth="1"/>
    <col min="4358" max="4358" width="1.5703125" style="3" customWidth="1"/>
    <col min="4359" max="4359" width="38" style="3" bestFit="1" customWidth="1"/>
    <col min="4360" max="4360" width="16.7109375" style="3" bestFit="1" customWidth="1"/>
    <col min="4361" max="4608" width="11.42578125" style="3"/>
    <col min="4609" max="4609" width="8.140625" style="3" customWidth="1"/>
    <col min="4610" max="4610" width="14.140625" style="3" customWidth="1"/>
    <col min="4611" max="4611" width="20.85546875" style="3" bestFit="1" customWidth="1"/>
    <col min="4612" max="4612" width="11.140625" style="3" customWidth="1"/>
    <col min="4613" max="4613" width="9.5703125" style="3" customWidth="1"/>
    <col min="4614" max="4614" width="1.5703125" style="3" customWidth="1"/>
    <col min="4615" max="4615" width="38" style="3" bestFit="1" customWidth="1"/>
    <col min="4616" max="4616" width="16.7109375" style="3" bestFit="1" customWidth="1"/>
    <col min="4617" max="4864" width="11.42578125" style="3"/>
    <col min="4865" max="4865" width="8.140625" style="3" customWidth="1"/>
    <col min="4866" max="4866" width="14.140625" style="3" customWidth="1"/>
    <col min="4867" max="4867" width="20.85546875" style="3" bestFit="1" customWidth="1"/>
    <col min="4868" max="4868" width="11.140625" style="3" customWidth="1"/>
    <col min="4869" max="4869" width="9.5703125" style="3" customWidth="1"/>
    <col min="4870" max="4870" width="1.5703125" style="3" customWidth="1"/>
    <col min="4871" max="4871" width="38" style="3" bestFit="1" customWidth="1"/>
    <col min="4872" max="4872" width="16.7109375" style="3" bestFit="1" customWidth="1"/>
    <col min="4873" max="5120" width="11.42578125" style="3"/>
    <col min="5121" max="5121" width="8.140625" style="3" customWidth="1"/>
    <col min="5122" max="5122" width="14.140625" style="3" customWidth="1"/>
    <col min="5123" max="5123" width="20.85546875" style="3" bestFit="1" customWidth="1"/>
    <col min="5124" max="5124" width="11.140625" style="3" customWidth="1"/>
    <col min="5125" max="5125" width="9.5703125" style="3" customWidth="1"/>
    <col min="5126" max="5126" width="1.5703125" style="3" customWidth="1"/>
    <col min="5127" max="5127" width="38" style="3" bestFit="1" customWidth="1"/>
    <col min="5128" max="5128" width="16.7109375" style="3" bestFit="1" customWidth="1"/>
    <col min="5129" max="5376" width="11.42578125" style="3"/>
    <col min="5377" max="5377" width="8.140625" style="3" customWidth="1"/>
    <col min="5378" max="5378" width="14.140625" style="3" customWidth="1"/>
    <col min="5379" max="5379" width="20.85546875" style="3" bestFit="1" customWidth="1"/>
    <col min="5380" max="5380" width="11.140625" style="3" customWidth="1"/>
    <col min="5381" max="5381" width="9.5703125" style="3" customWidth="1"/>
    <col min="5382" max="5382" width="1.5703125" style="3" customWidth="1"/>
    <col min="5383" max="5383" width="38" style="3" bestFit="1" customWidth="1"/>
    <col min="5384" max="5384" width="16.7109375" style="3" bestFit="1" customWidth="1"/>
    <col min="5385" max="5632" width="11.42578125" style="3"/>
    <col min="5633" max="5633" width="8.140625" style="3" customWidth="1"/>
    <col min="5634" max="5634" width="14.140625" style="3" customWidth="1"/>
    <col min="5635" max="5635" width="20.85546875" style="3" bestFit="1" customWidth="1"/>
    <col min="5636" max="5636" width="11.140625" style="3" customWidth="1"/>
    <col min="5637" max="5637" width="9.5703125" style="3" customWidth="1"/>
    <col min="5638" max="5638" width="1.5703125" style="3" customWidth="1"/>
    <col min="5639" max="5639" width="38" style="3" bestFit="1" customWidth="1"/>
    <col min="5640" max="5640" width="16.7109375" style="3" bestFit="1" customWidth="1"/>
    <col min="5641" max="5888" width="11.42578125" style="3"/>
    <col min="5889" max="5889" width="8.140625" style="3" customWidth="1"/>
    <col min="5890" max="5890" width="14.140625" style="3" customWidth="1"/>
    <col min="5891" max="5891" width="20.85546875" style="3" bestFit="1" customWidth="1"/>
    <col min="5892" max="5892" width="11.140625" style="3" customWidth="1"/>
    <col min="5893" max="5893" width="9.5703125" style="3" customWidth="1"/>
    <col min="5894" max="5894" width="1.5703125" style="3" customWidth="1"/>
    <col min="5895" max="5895" width="38" style="3" bestFit="1" customWidth="1"/>
    <col min="5896" max="5896" width="16.7109375" style="3" bestFit="1" customWidth="1"/>
    <col min="5897" max="6144" width="11.42578125" style="3"/>
    <col min="6145" max="6145" width="8.140625" style="3" customWidth="1"/>
    <col min="6146" max="6146" width="14.140625" style="3" customWidth="1"/>
    <col min="6147" max="6147" width="20.85546875" style="3" bestFit="1" customWidth="1"/>
    <col min="6148" max="6148" width="11.140625" style="3" customWidth="1"/>
    <col min="6149" max="6149" width="9.5703125" style="3" customWidth="1"/>
    <col min="6150" max="6150" width="1.5703125" style="3" customWidth="1"/>
    <col min="6151" max="6151" width="38" style="3" bestFit="1" customWidth="1"/>
    <col min="6152" max="6152" width="16.7109375" style="3" bestFit="1" customWidth="1"/>
    <col min="6153" max="6400" width="11.42578125" style="3"/>
    <col min="6401" max="6401" width="8.140625" style="3" customWidth="1"/>
    <col min="6402" max="6402" width="14.140625" style="3" customWidth="1"/>
    <col min="6403" max="6403" width="20.85546875" style="3" bestFit="1" customWidth="1"/>
    <col min="6404" max="6404" width="11.140625" style="3" customWidth="1"/>
    <col min="6405" max="6405" width="9.5703125" style="3" customWidth="1"/>
    <col min="6406" max="6406" width="1.5703125" style="3" customWidth="1"/>
    <col min="6407" max="6407" width="38" style="3" bestFit="1" customWidth="1"/>
    <col min="6408" max="6408" width="16.7109375" style="3" bestFit="1" customWidth="1"/>
    <col min="6409" max="6656" width="11.42578125" style="3"/>
    <col min="6657" max="6657" width="8.140625" style="3" customWidth="1"/>
    <col min="6658" max="6658" width="14.140625" style="3" customWidth="1"/>
    <col min="6659" max="6659" width="20.85546875" style="3" bestFit="1" customWidth="1"/>
    <col min="6660" max="6660" width="11.140625" style="3" customWidth="1"/>
    <col min="6661" max="6661" width="9.5703125" style="3" customWidth="1"/>
    <col min="6662" max="6662" width="1.5703125" style="3" customWidth="1"/>
    <col min="6663" max="6663" width="38" style="3" bestFit="1" customWidth="1"/>
    <col min="6664" max="6664" width="16.7109375" style="3" bestFit="1" customWidth="1"/>
    <col min="6665" max="6912" width="11.42578125" style="3"/>
    <col min="6913" max="6913" width="8.140625" style="3" customWidth="1"/>
    <col min="6914" max="6914" width="14.140625" style="3" customWidth="1"/>
    <col min="6915" max="6915" width="20.85546875" style="3" bestFit="1" customWidth="1"/>
    <col min="6916" max="6916" width="11.140625" style="3" customWidth="1"/>
    <col min="6917" max="6917" width="9.5703125" style="3" customWidth="1"/>
    <col min="6918" max="6918" width="1.5703125" style="3" customWidth="1"/>
    <col min="6919" max="6919" width="38" style="3" bestFit="1" customWidth="1"/>
    <col min="6920" max="6920" width="16.7109375" style="3" bestFit="1" customWidth="1"/>
    <col min="6921" max="7168" width="11.42578125" style="3"/>
    <col min="7169" max="7169" width="8.140625" style="3" customWidth="1"/>
    <col min="7170" max="7170" width="14.140625" style="3" customWidth="1"/>
    <col min="7171" max="7171" width="20.85546875" style="3" bestFit="1" customWidth="1"/>
    <col min="7172" max="7172" width="11.140625" style="3" customWidth="1"/>
    <col min="7173" max="7173" width="9.5703125" style="3" customWidth="1"/>
    <col min="7174" max="7174" width="1.5703125" style="3" customWidth="1"/>
    <col min="7175" max="7175" width="38" style="3" bestFit="1" customWidth="1"/>
    <col min="7176" max="7176" width="16.7109375" style="3" bestFit="1" customWidth="1"/>
    <col min="7177" max="7424" width="11.42578125" style="3"/>
    <col min="7425" max="7425" width="8.140625" style="3" customWidth="1"/>
    <col min="7426" max="7426" width="14.140625" style="3" customWidth="1"/>
    <col min="7427" max="7427" width="20.85546875" style="3" bestFit="1" customWidth="1"/>
    <col min="7428" max="7428" width="11.140625" style="3" customWidth="1"/>
    <col min="7429" max="7429" width="9.5703125" style="3" customWidth="1"/>
    <col min="7430" max="7430" width="1.5703125" style="3" customWidth="1"/>
    <col min="7431" max="7431" width="38" style="3" bestFit="1" customWidth="1"/>
    <col min="7432" max="7432" width="16.7109375" style="3" bestFit="1" customWidth="1"/>
    <col min="7433" max="7680" width="11.42578125" style="3"/>
    <col min="7681" max="7681" width="8.140625" style="3" customWidth="1"/>
    <col min="7682" max="7682" width="14.140625" style="3" customWidth="1"/>
    <col min="7683" max="7683" width="20.85546875" style="3" bestFit="1" customWidth="1"/>
    <col min="7684" max="7684" width="11.140625" style="3" customWidth="1"/>
    <col min="7685" max="7685" width="9.5703125" style="3" customWidth="1"/>
    <col min="7686" max="7686" width="1.5703125" style="3" customWidth="1"/>
    <col min="7687" max="7687" width="38" style="3" bestFit="1" customWidth="1"/>
    <col min="7688" max="7688" width="16.7109375" style="3" bestFit="1" customWidth="1"/>
    <col min="7689" max="7936" width="11.42578125" style="3"/>
    <col min="7937" max="7937" width="8.140625" style="3" customWidth="1"/>
    <col min="7938" max="7938" width="14.140625" style="3" customWidth="1"/>
    <col min="7939" max="7939" width="20.85546875" style="3" bestFit="1" customWidth="1"/>
    <col min="7940" max="7940" width="11.140625" style="3" customWidth="1"/>
    <col min="7941" max="7941" width="9.5703125" style="3" customWidth="1"/>
    <col min="7942" max="7942" width="1.5703125" style="3" customWidth="1"/>
    <col min="7943" max="7943" width="38" style="3" bestFit="1" customWidth="1"/>
    <col min="7944" max="7944" width="16.7109375" style="3" bestFit="1" customWidth="1"/>
    <col min="7945" max="8192" width="11.42578125" style="3"/>
    <col min="8193" max="8193" width="8.140625" style="3" customWidth="1"/>
    <col min="8194" max="8194" width="14.140625" style="3" customWidth="1"/>
    <col min="8195" max="8195" width="20.85546875" style="3" bestFit="1" customWidth="1"/>
    <col min="8196" max="8196" width="11.140625" style="3" customWidth="1"/>
    <col min="8197" max="8197" width="9.5703125" style="3" customWidth="1"/>
    <col min="8198" max="8198" width="1.5703125" style="3" customWidth="1"/>
    <col min="8199" max="8199" width="38" style="3" bestFit="1" customWidth="1"/>
    <col min="8200" max="8200" width="16.7109375" style="3" bestFit="1" customWidth="1"/>
    <col min="8201" max="8448" width="11.42578125" style="3"/>
    <col min="8449" max="8449" width="8.140625" style="3" customWidth="1"/>
    <col min="8450" max="8450" width="14.140625" style="3" customWidth="1"/>
    <col min="8451" max="8451" width="20.85546875" style="3" bestFit="1" customWidth="1"/>
    <col min="8452" max="8452" width="11.140625" style="3" customWidth="1"/>
    <col min="8453" max="8453" width="9.5703125" style="3" customWidth="1"/>
    <col min="8454" max="8454" width="1.5703125" style="3" customWidth="1"/>
    <col min="8455" max="8455" width="38" style="3" bestFit="1" customWidth="1"/>
    <col min="8456" max="8456" width="16.7109375" style="3" bestFit="1" customWidth="1"/>
    <col min="8457" max="8704" width="11.42578125" style="3"/>
    <col min="8705" max="8705" width="8.140625" style="3" customWidth="1"/>
    <col min="8706" max="8706" width="14.140625" style="3" customWidth="1"/>
    <col min="8707" max="8707" width="20.85546875" style="3" bestFit="1" customWidth="1"/>
    <col min="8708" max="8708" width="11.140625" style="3" customWidth="1"/>
    <col min="8709" max="8709" width="9.5703125" style="3" customWidth="1"/>
    <col min="8710" max="8710" width="1.5703125" style="3" customWidth="1"/>
    <col min="8711" max="8711" width="38" style="3" bestFit="1" customWidth="1"/>
    <col min="8712" max="8712" width="16.7109375" style="3" bestFit="1" customWidth="1"/>
    <col min="8713" max="8960" width="11.42578125" style="3"/>
    <col min="8961" max="8961" width="8.140625" style="3" customWidth="1"/>
    <col min="8962" max="8962" width="14.140625" style="3" customWidth="1"/>
    <col min="8963" max="8963" width="20.85546875" style="3" bestFit="1" customWidth="1"/>
    <col min="8964" max="8964" width="11.140625" style="3" customWidth="1"/>
    <col min="8965" max="8965" width="9.5703125" style="3" customWidth="1"/>
    <col min="8966" max="8966" width="1.5703125" style="3" customWidth="1"/>
    <col min="8967" max="8967" width="38" style="3" bestFit="1" customWidth="1"/>
    <col min="8968" max="8968" width="16.7109375" style="3" bestFit="1" customWidth="1"/>
    <col min="8969" max="9216" width="11.42578125" style="3"/>
    <col min="9217" max="9217" width="8.140625" style="3" customWidth="1"/>
    <col min="9218" max="9218" width="14.140625" style="3" customWidth="1"/>
    <col min="9219" max="9219" width="20.85546875" style="3" bestFit="1" customWidth="1"/>
    <col min="9220" max="9220" width="11.140625" style="3" customWidth="1"/>
    <col min="9221" max="9221" width="9.5703125" style="3" customWidth="1"/>
    <col min="9222" max="9222" width="1.5703125" style="3" customWidth="1"/>
    <col min="9223" max="9223" width="38" style="3" bestFit="1" customWidth="1"/>
    <col min="9224" max="9224" width="16.7109375" style="3" bestFit="1" customWidth="1"/>
    <col min="9225" max="9472" width="11.42578125" style="3"/>
    <col min="9473" max="9473" width="8.140625" style="3" customWidth="1"/>
    <col min="9474" max="9474" width="14.140625" style="3" customWidth="1"/>
    <col min="9475" max="9475" width="20.85546875" style="3" bestFit="1" customWidth="1"/>
    <col min="9476" max="9476" width="11.140625" style="3" customWidth="1"/>
    <col min="9477" max="9477" width="9.5703125" style="3" customWidth="1"/>
    <col min="9478" max="9478" width="1.5703125" style="3" customWidth="1"/>
    <col min="9479" max="9479" width="38" style="3" bestFit="1" customWidth="1"/>
    <col min="9480" max="9480" width="16.7109375" style="3" bestFit="1" customWidth="1"/>
    <col min="9481" max="9728" width="11.42578125" style="3"/>
    <col min="9729" max="9729" width="8.140625" style="3" customWidth="1"/>
    <col min="9730" max="9730" width="14.140625" style="3" customWidth="1"/>
    <col min="9731" max="9731" width="20.85546875" style="3" bestFit="1" customWidth="1"/>
    <col min="9732" max="9732" width="11.140625" style="3" customWidth="1"/>
    <col min="9733" max="9733" width="9.5703125" style="3" customWidth="1"/>
    <col min="9734" max="9734" width="1.5703125" style="3" customWidth="1"/>
    <col min="9735" max="9735" width="38" style="3" bestFit="1" customWidth="1"/>
    <col min="9736" max="9736" width="16.7109375" style="3" bestFit="1" customWidth="1"/>
    <col min="9737" max="9984" width="11.42578125" style="3"/>
    <col min="9985" max="9985" width="8.140625" style="3" customWidth="1"/>
    <col min="9986" max="9986" width="14.140625" style="3" customWidth="1"/>
    <col min="9987" max="9987" width="20.85546875" style="3" bestFit="1" customWidth="1"/>
    <col min="9988" max="9988" width="11.140625" style="3" customWidth="1"/>
    <col min="9989" max="9989" width="9.5703125" style="3" customWidth="1"/>
    <col min="9990" max="9990" width="1.5703125" style="3" customWidth="1"/>
    <col min="9991" max="9991" width="38" style="3" bestFit="1" customWidth="1"/>
    <col min="9992" max="9992" width="16.7109375" style="3" bestFit="1" customWidth="1"/>
    <col min="9993" max="10240" width="11.42578125" style="3"/>
    <col min="10241" max="10241" width="8.140625" style="3" customWidth="1"/>
    <col min="10242" max="10242" width="14.140625" style="3" customWidth="1"/>
    <col min="10243" max="10243" width="20.85546875" style="3" bestFit="1" customWidth="1"/>
    <col min="10244" max="10244" width="11.140625" style="3" customWidth="1"/>
    <col min="10245" max="10245" width="9.5703125" style="3" customWidth="1"/>
    <col min="10246" max="10246" width="1.5703125" style="3" customWidth="1"/>
    <col min="10247" max="10247" width="38" style="3" bestFit="1" customWidth="1"/>
    <col min="10248" max="10248" width="16.7109375" style="3" bestFit="1" customWidth="1"/>
    <col min="10249" max="10496" width="11.42578125" style="3"/>
    <col min="10497" max="10497" width="8.140625" style="3" customWidth="1"/>
    <col min="10498" max="10498" width="14.140625" style="3" customWidth="1"/>
    <col min="10499" max="10499" width="20.85546875" style="3" bestFit="1" customWidth="1"/>
    <col min="10500" max="10500" width="11.140625" style="3" customWidth="1"/>
    <col min="10501" max="10501" width="9.5703125" style="3" customWidth="1"/>
    <col min="10502" max="10502" width="1.5703125" style="3" customWidth="1"/>
    <col min="10503" max="10503" width="38" style="3" bestFit="1" customWidth="1"/>
    <col min="10504" max="10504" width="16.7109375" style="3" bestFit="1" customWidth="1"/>
    <col min="10505" max="10752" width="11.42578125" style="3"/>
    <col min="10753" max="10753" width="8.140625" style="3" customWidth="1"/>
    <col min="10754" max="10754" width="14.140625" style="3" customWidth="1"/>
    <col min="10755" max="10755" width="20.85546875" style="3" bestFit="1" customWidth="1"/>
    <col min="10756" max="10756" width="11.140625" style="3" customWidth="1"/>
    <col min="10757" max="10757" width="9.5703125" style="3" customWidth="1"/>
    <col min="10758" max="10758" width="1.5703125" style="3" customWidth="1"/>
    <col min="10759" max="10759" width="38" style="3" bestFit="1" customWidth="1"/>
    <col min="10760" max="10760" width="16.7109375" style="3" bestFit="1" customWidth="1"/>
    <col min="10761" max="11008" width="11.42578125" style="3"/>
    <col min="11009" max="11009" width="8.140625" style="3" customWidth="1"/>
    <col min="11010" max="11010" width="14.140625" style="3" customWidth="1"/>
    <col min="11011" max="11011" width="20.85546875" style="3" bestFit="1" customWidth="1"/>
    <col min="11012" max="11012" width="11.140625" style="3" customWidth="1"/>
    <col min="11013" max="11013" width="9.5703125" style="3" customWidth="1"/>
    <col min="11014" max="11014" width="1.5703125" style="3" customWidth="1"/>
    <col min="11015" max="11015" width="38" style="3" bestFit="1" customWidth="1"/>
    <col min="11016" max="11016" width="16.7109375" style="3" bestFit="1" customWidth="1"/>
    <col min="11017" max="11264" width="11.42578125" style="3"/>
    <col min="11265" max="11265" width="8.140625" style="3" customWidth="1"/>
    <col min="11266" max="11266" width="14.140625" style="3" customWidth="1"/>
    <col min="11267" max="11267" width="20.85546875" style="3" bestFit="1" customWidth="1"/>
    <col min="11268" max="11268" width="11.140625" style="3" customWidth="1"/>
    <col min="11269" max="11269" width="9.5703125" style="3" customWidth="1"/>
    <col min="11270" max="11270" width="1.5703125" style="3" customWidth="1"/>
    <col min="11271" max="11271" width="38" style="3" bestFit="1" customWidth="1"/>
    <col min="11272" max="11272" width="16.7109375" style="3" bestFit="1" customWidth="1"/>
    <col min="11273" max="11520" width="11.42578125" style="3"/>
    <col min="11521" max="11521" width="8.140625" style="3" customWidth="1"/>
    <col min="11522" max="11522" width="14.140625" style="3" customWidth="1"/>
    <col min="11523" max="11523" width="20.85546875" style="3" bestFit="1" customWidth="1"/>
    <col min="11524" max="11524" width="11.140625" style="3" customWidth="1"/>
    <col min="11525" max="11525" width="9.5703125" style="3" customWidth="1"/>
    <col min="11526" max="11526" width="1.5703125" style="3" customWidth="1"/>
    <col min="11527" max="11527" width="38" style="3" bestFit="1" customWidth="1"/>
    <col min="11528" max="11528" width="16.7109375" style="3" bestFit="1" customWidth="1"/>
    <col min="11529" max="11776" width="11.42578125" style="3"/>
    <col min="11777" max="11777" width="8.140625" style="3" customWidth="1"/>
    <col min="11778" max="11778" width="14.140625" style="3" customWidth="1"/>
    <col min="11779" max="11779" width="20.85546875" style="3" bestFit="1" customWidth="1"/>
    <col min="11780" max="11780" width="11.140625" style="3" customWidth="1"/>
    <col min="11781" max="11781" width="9.5703125" style="3" customWidth="1"/>
    <col min="11782" max="11782" width="1.5703125" style="3" customWidth="1"/>
    <col min="11783" max="11783" width="38" style="3" bestFit="1" customWidth="1"/>
    <col min="11784" max="11784" width="16.7109375" style="3" bestFit="1" customWidth="1"/>
    <col min="11785" max="12032" width="11.42578125" style="3"/>
    <col min="12033" max="12033" width="8.140625" style="3" customWidth="1"/>
    <col min="12034" max="12034" width="14.140625" style="3" customWidth="1"/>
    <col min="12035" max="12035" width="20.85546875" style="3" bestFit="1" customWidth="1"/>
    <col min="12036" max="12036" width="11.140625" style="3" customWidth="1"/>
    <col min="12037" max="12037" width="9.5703125" style="3" customWidth="1"/>
    <col min="12038" max="12038" width="1.5703125" style="3" customWidth="1"/>
    <col min="12039" max="12039" width="38" style="3" bestFit="1" customWidth="1"/>
    <col min="12040" max="12040" width="16.7109375" style="3" bestFit="1" customWidth="1"/>
    <col min="12041" max="12288" width="11.42578125" style="3"/>
    <col min="12289" max="12289" width="8.140625" style="3" customWidth="1"/>
    <col min="12290" max="12290" width="14.140625" style="3" customWidth="1"/>
    <col min="12291" max="12291" width="20.85546875" style="3" bestFit="1" customWidth="1"/>
    <col min="12292" max="12292" width="11.140625" style="3" customWidth="1"/>
    <col min="12293" max="12293" width="9.5703125" style="3" customWidth="1"/>
    <col min="12294" max="12294" width="1.5703125" style="3" customWidth="1"/>
    <col min="12295" max="12295" width="38" style="3" bestFit="1" customWidth="1"/>
    <col min="12296" max="12296" width="16.7109375" style="3" bestFit="1" customWidth="1"/>
    <col min="12297" max="12544" width="11.42578125" style="3"/>
    <col min="12545" max="12545" width="8.140625" style="3" customWidth="1"/>
    <col min="12546" max="12546" width="14.140625" style="3" customWidth="1"/>
    <col min="12547" max="12547" width="20.85546875" style="3" bestFit="1" customWidth="1"/>
    <col min="12548" max="12548" width="11.140625" style="3" customWidth="1"/>
    <col min="12549" max="12549" width="9.5703125" style="3" customWidth="1"/>
    <col min="12550" max="12550" width="1.5703125" style="3" customWidth="1"/>
    <col min="12551" max="12551" width="38" style="3" bestFit="1" customWidth="1"/>
    <col min="12552" max="12552" width="16.7109375" style="3" bestFit="1" customWidth="1"/>
    <col min="12553" max="12800" width="11.42578125" style="3"/>
    <col min="12801" max="12801" width="8.140625" style="3" customWidth="1"/>
    <col min="12802" max="12802" width="14.140625" style="3" customWidth="1"/>
    <col min="12803" max="12803" width="20.85546875" style="3" bestFit="1" customWidth="1"/>
    <col min="12804" max="12804" width="11.140625" style="3" customWidth="1"/>
    <col min="12805" max="12805" width="9.5703125" style="3" customWidth="1"/>
    <col min="12806" max="12806" width="1.5703125" style="3" customWidth="1"/>
    <col min="12807" max="12807" width="38" style="3" bestFit="1" customWidth="1"/>
    <col min="12808" max="12808" width="16.7109375" style="3" bestFit="1" customWidth="1"/>
    <col min="12809" max="13056" width="11.42578125" style="3"/>
    <col min="13057" max="13057" width="8.140625" style="3" customWidth="1"/>
    <col min="13058" max="13058" width="14.140625" style="3" customWidth="1"/>
    <col min="13059" max="13059" width="20.85546875" style="3" bestFit="1" customWidth="1"/>
    <col min="13060" max="13060" width="11.140625" style="3" customWidth="1"/>
    <col min="13061" max="13061" width="9.5703125" style="3" customWidth="1"/>
    <col min="13062" max="13062" width="1.5703125" style="3" customWidth="1"/>
    <col min="13063" max="13063" width="38" style="3" bestFit="1" customWidth="1"/>
    <col min="13064" max="13064" width="16.7109375" style="3" bestFit="1" customWidth="1"/>
    <col min="13065" max="13312" width="11.42578125" style="3"/>
    <col min="13313" max="13313" width="8.140625" style="3" customWidth="1"/>
    <col min="13314" max="13314" width="14.140625" style="3" customWidth="1"/>
    <col min="13315" max="13315" width="20.85546875" style="3" bestFit="1" customWidth="1"/>
    <col min="13316" max="13316" width="11.140625" style="3" customWidth="1"/>
    <col min="13317" max="13317" width="9.5703125" style="3" customWidth="1"/>
    <col min="13318" max="13318" width="1.5703125" style="3" customWidth="1"/>
    <col min="13319" max="13319" width="38" style="3" bestFit="1" customWidth="1"/>
    <col min="13320" max="13320" width="16.7109375" style="3" bestFit="1" customWidth="1"/>
    <col min="13321" max="13568" width="11.42578125" style="3"/>
    <col min="13569" max="13569" width="8.140625" style="3" customWidth="1"/>
    <col min="13570" max="13570" width="14.140625" style="3" customWidth="1"/>
    <col min="13571" max="13571" width="20.85546875" style="3" bestFit="1" customWidth="1"/>
    <col min="13572" max="13572" width="11.140625" style="3" customWidth="1"/>
    <col min="13573" max="13573" width="9.5703125" style="3" customWidth="1"/>
    <col min="13574" max="13574" width="1.5703125" style="3" customWidth="1"/>
    <col min="13575" max="13575" width="38" style="3" bestFit="1" customWidth="1"/>
    <col min="13576" max="13576" width="16.7109375" style="3" bestFit="1" customWidth="1"/>
    <col min="13577" max="13824" width="11.42578125" style="3"/>
    <col min="13825" max="13825" width="8.140625" style="3" customWidth="1"/>
    <col min="13826" max="13826" width="14.140625" style="3" customWidth="1"/>
    <col min="13827" max="13827" width="20.85546875" style="3" bestFit="1" customWidth="1"/>
    <col min="13828" max="13828" width="11.140625" style="3" customWidth="1"/>
    <col min="13829" max="13829" width="9.5703125" style="3" customWidth="1"/>
    <col min="13830" max="13830" width="1.5703125" style="3" customWidth="1"/>
    <col min="13831" max="13831" width="38" style="3" bestFit="1" customWidth="1"/>
    <col min="13832" max="13832" width="16.7109375" style="3" bestFit="1" customWidth="1"/>
    <col min="13833" max="14080" width="11.42578125" style="3"/>
    <col min="14081" max="14081" width="8.140625" style="3" customWidth="1"/>
    <col min="14082" max="14082" width="14.140625" style="3" customWidth="1"/>
    <col min="14083" max="14083" width="20.85546875" style="3" bestFit="1" customWidth="1"/>
    <col min="14084" max="14084" width="11.140625" style="3" customWidth="1"/>
    <col min="14085" max="14085" width="9.5703125" style="3" customWidth="1"/>
    <col min="14086" max="14086" width="1.5703125" style="3" customWidth="1"/>
    <col min="14087" max="14087" width="38" style="3" bestFit="1" customWidth="1"/>
    <col min="14088" max="14088" width="16.7109375" style="3" bestFit="1" customWidth="1"/>
    <col min="14089" max="14336" width="11.42578125" style="3"/>
    <col min="14337" max="14337" width="8.140625" style="3" customWidth="1"/>
    <col min="14338" max="14338" width="14.140625" style="3" customWidth="1"/>
    <col min="14339" max="14339" width="20.85546875" style="3" bestFit="1" customWidth="1"/>
    <col min="14340" max="14340" width="11.140625" style="3" customWidth="1"/>
    <col min="14341" max="14341" width="9.5703125" style="3" customWidth="1"/>
    <col min="14342" max="14342" width="1.5703125" style="3" customWidth="1"/>
    <col min="14343" max="14343" width="38" style="3" bestFit="1" customWidth="1"/>
    <col min="14344" max="14344" width="16.7109375" style="3" bestFit="1" customWidth="1"/>
    <col min="14345" max="14592" width="11.42578125" style="3"/>
    <col min="14593" max="14593" width="8.140625" style="3" customWidth="1"/>
    <col min="14594" max="14594" width="14.140625" style="3" customWidth="1"/>
    <col min="14595" max="14595" width="20.85546875" style="3" bestFit="1" customWidth="1"/>
    <col min="14596" max="14596" width="11.140625" style="3" customWidth="1"/>
    <col min="14597" max="14597" width="9.5703125" style="3" customWidth="1"/>
    <col min="14598" max="14598" width="1.5703125" style="3" customWidth="1"/>
    <col min="14599" max="14599" width="38" style="3" bestFit="1" customWidth="1"/>
    <col min="14600" max="14600" width="16.7109375" style="3" bestFit="1" customWidth="1"/>
    <col min="14601" max="14848" width="11.42578125" style="3"/>
    <col min="14849" max="14849" width="8.140625" style="3" customWidth="1"/>
    <col min="14850" max="14850" width="14.140625" style="3" customWidth="1"/>
    <col min="14851" max="14851" width="20.85546875" style="3" bestFit="1" customWidth="1"/>
    <col min="14852" max="14852" width="11.140625" style="3" customWidth="1"/>
    <col min="14853" max="14853" width="9.5703125" style="3" customWidth="1"/>
    <col min="14854" max="14854" width="1.5703125" style="3" customWidth="1"/>
    <col min="14855" max="14855" width="38" style="3" bestFit="1" customWidth="1"/>
    <col min="14856" max="14856" width="16.7109375" style="3" bestFit="1" customWidth="1"/>
    <col min="14857" max="15104" width="11.42578125" style="3"/>
    <col min="15105" max="15105" width="8.140625" style="3" customWidth="1"/>
    <col min="15106" max="15106" width="14.140625" style="3" customWidth="1"/>
    <col min="15107" max="15107" width="20.85546875" style="3" bestFit="1" customWidth="1"/>
    <col min="15108" max="15108" width="11.140625" style="3" customWidth="1"/>
    <col min="15109" max="15109" width="9.5703125" style="3" customWidth="1"/>
    <col min="15110" max="15110" width="1.5703125" style="3" customWidth="1"/>
    <col min="15111" max="15111" width="38" style="3" bestFit="1" customWidth="1"/>
    <col min="15112" max="15112" width="16.7109375" style="3" bestFit="1" customWidth="1"/>
    <col min="15113" max="15360" width="11.42578125" style="3"/>
    <col min="15361" max="15361" width="8.140625" style="3" customWidth="1"/>
    <col min="15362" max="15362" width="14.140625" style="3" customWidth="1"/>
    <col min="15363" max="15363" width="20.85546875" style="3" bestFit="1" customWidth="1"/>
    <col min="15364" max="15364" width="11.140625" style="3" customWidth="1"/>
    <col min="15365" max="15365" width="9.5703125" style="3" customWidth="1"/>
    <col min="15366" max="15366" width="1.5703125" style="3" customWidth="1"/>
    <col min="15367" max="15367" width="38" style="3" bestFit="1" customWidth="1"/>
    <col min="15368" max="15368" width="16.7109375" style="3" bestFit="1" customWidth="1"/>
    <col min="15369" max="15616" width="11.42578125" style="3"/>
    <col min="15617" max="15617" width="8.140625" style="3" customWidth="1"/>
    <col min="15618" max="15618" width="14.140625" style="3" customWidth="1"/>
    <col min="15619" max="15619" width="20.85546875" style="3" bestFit="1" customWidth="1"/>
    <col min="15620" max="15620" width="11.140625" style="3" customWidth="1"/>
    <col min="15621" max="15621" width="9.5703125" style="3" customWidth="1"/>
    <col min="15622" max="15622" width="1.5703125" style="3" customWidth="1"/>
    <col min="15623" max="15623" width="38" style="3" bestFit="1" customWidth="1"/>
    <col min="15624" max="15624" width="16.7109375" style="3" bestFit="1" customWidth="1"/>
    <col min="15625" max="15872" width="11.42578125" style="3"/>
    <col min="15873" max="15873" width="8.140625" style="3" customWidth="1"/>
    <col min="15874" max="15874" width="14.140625" style="3" customWidth="1"/>
    <col min="15875" max="15875" width="20.85546875" style="3" bestFit="1" customWidth="1"/>
    <col min="15876" max="15876" width="11.140625" style="3" customWidth="1"/>
    <col min="15877" max="15877" width="9.5703125" style="3" customWidth="1"/>
    <col min="15878" max="15878" width="1.5703125" style="3" customWidth="1"/>
    <col min="15879" max="15879" width="38" style="3" bestFit="1" customWidth="1"/>
    <col min="15880" max="15880" width="16.7109375" style="3" bestFit="1" customWidth="1"/>
    <col min="15881" max="16128" width="11.42578125" style="3"/>
    <col min="16129" max="16129" width="8.140625" style="3" customWidth="1"/>
    <col min="16130" max="16130" width="14.140625" style="3" customWidth="1"/>
    <col min="16131" max="16131" width="20.85546875" style="3" bestFit="1" customWidth="1"/>
    <col min="16132" max="16132" width="11.140625" style="3" customWidth="1"/>
    <col min="16133" max="16133" width="9.5703125" style="3" customWidth="1"/>
    <col min="16134" max="16134" width="1.5703125" style="3" customWidth="1"/>
    <col min="16135" max="16135" width="38" style="3" bestFit="1" customWidth="1"/>
    <col min="16136" max="16136" width="16.7109375" style="3" bestFit="1" customWidth="1"/>
    <col min="16137" max="16384" width="11.42578125" style="3"/>
  </cols>
  <sheetData>
    <row r="1" spans="2:10" ht="17.25" customHeight="1" x14ac:dyDescent="0.2">
      <c r="B1" s="1" t="s">
        <v>0</v>
      </c>
      <c r="C1" s="1" t="s">
        <v>1</v>
      </c>
      <c r="D1" s="1" t="s">
        <v>2</v>
      </c>
    </row>
    <row r="2" spans="2:10" ht="17.25" customHeight="1" x14ac:dyDescent="0.2">
      <c r="B2" s="4" t="s">
        <v>3</v>
      </c>
      <c r="C2" s="4" t="s">
        <v>4</v>
      </c>
      <c r="D2" s="4" t="s">
        <v>5</v>
      </c>
    </row>
    <row r="3" spans="2:10" ht="23.25" customHeight="1" x14ac:dyDescent="0.2"/>
    <row r="5" spans="2:10" ht="18.75" customHeight="1" thickBot="1" x14ac:dyDescent="0.25">
      <c r="B5" s="5" t="s">
        <v>0</v>
      </c>
      <c r="C5" s="5" t="s">
        <v>1</v>
      </c>
      <c r="D5" s="5" t="s">
        <v>6</v>
      </c>
      <c r="E5" s="5" t="s">
        <v>2</v>
      </c>
      <c r="H5" s="3" t="s">
        <v>7</v>
      </c>
      <c r="I5" s="3" t="s">
        <v>8</v>
      </c>
      <c r="J5" s="2" t="s">
        <v>9</v>
      </c>
    </row>
    <row r="6" spans="2:10" ht="13.5" thickTop="1" x14ac:dyDescent="0.2">
      <c r="B6" s="6" t="s">
        <v>3</v>
      </c>
      <c r="C6" s="7" t="s">
        <v>10</v>
      </c>
      <c r="D6" s="8">
        <v>100000</v>
      </c>
      <c r="E6" s="7" t="s">
        <v>11</v>
      </c>
      <c r="G6" s="9" t="str">
        <f>"C.A total de "&amp;$B$2</f>
        <v>C.A total de ROBIN</v>
      </c>
      <c r="H6" s="10"/>
      <c r="I6" s="11"/>
    </row>
    <row r="7" spans="2:10" x14ac:dyDescent="0.2">
      <c r="B7" s="6" t="s">
        <v>12</v>
      </c>
      <c r="C7" s="7" t="s">
        <v>13</v>
      </c>
      <c r="D7" s="8">
        <v>256000</v>
      </c>
      <c r="E7" s="7" t="s">
        <v>11</v>
      </c>
      <c r="G7" s="12" t="str">
        <f>"Moyenne CA total de "&amp;$B$2</f>
        <v>Moyenne CA total de ROBIN</v>
      </c>
      <c r="H7" s="13"/>
      <c r="I7" s="14"/>
    </row>
    <row r="8" spans="2:10" x14ac:dyDescent="0.2">
      <c r="B8" s="6" t="s">
        <v>14</v>
      </c>
      <c r="C8" s="7" t="s">
        <v>4</v>
      </c>
      <c r="D8" s="8">
        <v>305000</v>
      </c>
      <c r="E8" s="7" t="s">
        <v>15</v>
      </c>
      <c r="G8" s="15" t="str">
        <f>"Maxi de "&amp;$B$2</f>
        <v>Maxi de ROBIN</v>
      </c>
      <c r="H8" s="13"/>
      <c r="I8" s="14"/>
    </row>
    <row r="9" spans="2:10" x14ac:dyDescent="0.2">
      <c r="B9" s="6" t="s">
        <v>16</v>
      </c>
      <c r="C9" s="7" t="s">
        <v>10</v>
      </c>
      <c r="D9" s="8">
        <v>258000</v>
      </c>
      <c r="E9" s="7" t="s">
        <v>15</v>
      </c>
      <c r="G9" s="15" t="str">
        <f>"Mini de "&amp;$B$2</f>
        <v>Mini de ROBIN</v>
      </c>
      <c r="H9" s="13"/>
      <c r="I9" s="14"/>
    </row>
    <row r="10" spans="2:10" ht="13.5" thickBot="1" x14ac:dyDescent="0.25">
      <c r="B10" s="6" t="s">
        <v>17</v>
      </c>
      <c r="C10" s="7" t="s">
        <v>13</v>
      </c>
      <c r="D10" s="8">
        <v>350200</v>
      </c>
      <c r="E10" s="7" t="s">
        <v>15</v>
      </c>
      <c r="G10" s="16" t="str">
        <f>"Nb ventes de "&amp;$B$2</f>
        <v>Nb ventes de ROBIN</v>
      </c>
      <c r="H10" s="17"/>
      <c r="I10" s="18"/>
    </row>
    <row r="11" spans="2:10" ht="14.25" thickTop="1" thickBot="1" x14ac:dyDescent="0.25">
      <c r="B11" s="6" t="s">
        <v>3</v>
      </c>
      <c r="C11" s="7" t="s">
        <v>4</v>
      </c>
      <c r="D11" s="8">
        <v>450600</v>
      </c>
      <c r="E11" s="7" t="s">
        <v>5</v>
      </c>
      <c r="G11" s="19"/>
      <c r="H11" s="20"/>
      <c r="I11" s="20"/>
      <c r="J11" s="20"/>
    </row>
    <row r="12" spans="2:10" x14ac:dyDescent="0.2">
      <c r="B12" s="6" t="s">
        <v>3</v>
      </c>
      <c r="C12" s="7" t="s">
        <v>18</v>
      </c>
      <c r="D12" s="8">
        <v>850650</v>
      </c>
      <c r="E12" s="7" t="s">
        <v>5</v>
      </c>
      <c r="G12" s="21" t="str">
        <f>"Nb ventes pour "&amp;$C$2</f>
        <v>Nb ventes pour ASIE</v>
      </c>
      <c r="H12" s="22"/>
      <c r="I12" s="23"/>
    </row>
    <row r="13" spans="2:10" x14ac:dyDescent="0.2">
      <c r="B13" s="6" t="s">
        <v>17</v>
      </c>
      <c r="C13" s="7" t="s">
        <v>13</v>
      </c>
      <c r="D13" s="8">
        <v>47800</v>
      </c>
      <c r="E13" s="7" t="s">
        <v>5</v>
      </c>
      <c r="G13" s="24" t="str">
        <f>"C.A maxi pour "&amp;C2</f>
        <v>C.A maxi pour ASIE</v>
      </c>
      <c r="H13" s="25"/>
      <c r="I13" s="26"/>
    </row>
    <row r="14" spans="2:10" ht="13.5" thickBot="1" x14ac:dyDescent="0.25">
      <c r="B14" s="6" t="s">
        <v>3</v>
      </c>
      <c r="C14" s="7" t="s">
        <v>4</v>
      </c>
      <c r="D14" s="8">
        <v>152300</v>
      </c>
      <c r="E14" s="7" t="s">
        <v>5</v>
      </c>
      <c r="G14" s="27" t="str">
        <f>"Total des ventes pour "&amp;D2</f>
        <v>Total des ventes pour mars</v>
      </c>
      <c r="H14" s="28"/>
      <c r="I14" s="29"/>
    </row>
    <row r="15" spans="2:10" ht="13.5" thickBot="1" x14ac:dyDescent="0.25">
      <c r="B15" s="6" t="s">
        <v>16</v>
      </c>
      <c r="C15" s="7" t="s">
        <v>13</v>
      </c>
      <c r="D15" s="8">
        <v>88000</v>
      </c>
      <c r="E15" s="7" t="s">
        <v>19</v>
      </c>
      <c r="G15" s="30"/>
      <c r="H15" s="20"/>
      <c r="I15" s="20"/>
      <c r="J15" s="20"/>
    </row>
    <row r="16" spans="2:10" ht="13.5" thickBot="1" x14ac:dyDescent="0.25">
      <c r="B16" s="6" t="s">
        <v>17</v>
      </c>
      <c r="C16" s="7" t="s">
        <v>10</v>
      </c>
      <c r="D16" s="8">
        <v>79600</v>
      </c>
      <c r="E16" s="7" t="s">
        <v>19</v>
      </c>
      <c r="G16" s="31" t="str">
        <f>"CA  de "&amp;$B$2&amp;" en "&amp;$C$2</f>
        <v>CA  de ROBIN en ASIE</v>
      </c>
      <c r="H16" s="32"/>
      <c r="I16" s="33"/>
      <c r="J16" s="34"/>
    </row>
    <row r="17" spans="2:10" ht="13.5" thickBot="1" x14ac:dyDescent="0.25">
      <c r="B17" s="6" t="s">
        <v>14</v>
      </c>
      <c r="C17" s="7" t="s">
        <v>13</v>
      </c>
      <c r="D17" s="8">
        <v>150000</v>
      </c>
      <c r="E17" s="7" t="s">
        <v>19</v>
      </c>
      <c r="G17" s="30"/>
      <c r="H17" s="20"/>
      <c r="I17" s="20"/>
      <c r="J17" s="20"/>
    </row>
    <row r="18" spans="2:10" ht="13.5" thickBot="1" x14ac:dyDescent="0.25">
      <c r="B18" s="6" t="s">
        <v>12</v>
      </c>
      <c r="C18" s="7" t="s">
        <v>18</v>
      </c>
      <c r="D18" s="8">
        <v>236500</v>
      </c>
      <c r="E18" s="7" t="s">
        <v>19</v>
      </c>
      <c r="G18" s="31" t="s">
        <v>20</v>
      </c>
      <c r="H18" s="32"/>
      <c r="I18" s="33"/>
      <c r="J18" s="34"/>
    </row>
    <row r="19" spans="2:10" ht="13.5" thickBot="1" x14ac:dyDescent="0.25">
      <c r="B19" s="6" t="s">
        <v>16</v>
      </c>
      <c r="C19" s="7" t="s">
        <v>4</v>
      </c>
      <c r="D19" s="8">
        <v>896500</v>
      </c>
      <c r="E19" s="7" t="s">
        <v>19</v>
      </c>
    </row>
    <row r="20" spans="2:10" ht="13.5" thickBot="1" x14ac:dyDescent="0.25">
      <c r="B20" s="6" t="s">
        <v>17</v>
      </c>
      <c r="C20" s="7" t="s">
        <v>18</v>
      </c>
      <c r="D20" s="8">
        <v>99000</v>
      </c>
      <c r="E20" s="7" t="s">
        <v>21</v>
      </c>
      <c r="G20" s="31" t="str">
        <f>"CA  de "&amp;$B$2&amp;" en "&amp;$C$2&amp;" 
pour "&amp;$D$2</f>
        <v>CA  de ROBIN en ASIE 
pour mars</v>
      </c>
      <c r="H20" s="32"/>
      <c r="I20" s="33"/>
      <c r="J20" s="34"/>
    </row>
    <row r="21" spans="2:10" x14ac:dyDescent="0.2">
      <c r="B21" s="6" t="s">
        <v>12</v>
      </c>
      <c r="C21" s="7" t="s">
        <v>18</v>
      </c>
      <c r="D21" s="8">
        <v>254600</v>
      </c>
      <c r="E21" s="7" t="s">
        <v>19</v>
      </c>
    </row>
    <row r="22" spans="2:10" x14ac:dyDescent="0.2">
      <c r="B22" s="6" t="s">
        <v>14</v>
      </c>
      <c r="C22" s="7" t="s">
        <v>10</v>
      </c>
      <c r="D22" s="8">
        <v>320000</v>
      </c>
      <c r="E22" s="7" t="s">
        <v>19</v>
      </c>
    </row>
    <row r="23" spans="2:10" x14ac:dyDescent="0.2">
      <c r="B23" s="6" t="s">
        <v>16</v>
      </c>
      <c r="C23" s="7" t="s">
        <v>13</v>
      </c>
      <c r="D23" s="8">
        <v>458000</v>
      </c>
      <c r="E23" s="7" t="s">
        <v>19</v>
      </c>
    </row>
    <row r="24" spans="2:10" x14ac:dyDescent="0.2">
      <c r="B24" s="6" t="s">
        <v>17</v>
      </c>
      <c r="C24" s="7" t="s">
        <v>4</v>
      </c>
      <c r="D24" s="8">
        <v>457820</v>
      </c>
      <c r="E24" s="7" t="s">
        <v>21</v>
      </c>
    </row>
    <row r="25" spans="2:10" x14ac:dyDescent="0.2">
      <c r="B25" s="6" t="s">
        <v>14</v>
      </c>
      <c r="C25" s="7" t="s">
        <v>10</v>
      </c>
      <c r="D25" s="8">
        <v>65700</v>
      </c>
      <c r="E25" s="7" t="s">
        <v>21</v>
      </c>
    </row>
    <row r="26" spans="2:10" x14ac:dyDescent="0.2">
      <c r="B26" s="6" t="s">
        <v>14</v>
      </c>
      <c r="C26" s="7" t="s">
        <v>13</v>
      </c>
      <c r="D26" s="8">
        <v>875000</v>
      </c>
      <c r="E26" s="7" t="s">
        <v>15</v>
      </c>
    </row>
    <row r="27" spans="2:10" x14ac:dyDescent="0.2">
      <c r="B27" s="6" t="s">
        <v>16</v>
      </c>
      <c r="C27" s="7" t="s">
        <v>4</v>
      </c>
      <c r="D27" s="8">
        <v>285000</v>
      </c>
      <c r="E27" s="7" t="s">
        <v>19</v>
      </c>
    </row>
    <row r="28" spans="2:10" x14ac:dyDescent="0.2">
      <c r="B28" s="6" t="s">
        <v>17</v>
      </c>
      <c r="C28" s="7" t="s">
        <v>18</v>
      </c>
      <c r="D28" s="8">
        <v>492000</v>
      </c>
      <c r="E28" s="7" t="s">
        <v>21</v>
      </c>
    </row>
    <row r="29" spans="2:10" x14ac:dyDescent="0.2">
      <c r="B29" s="6" t="s">
        <v>3</v>
      </c>
      <c r="C29" s="7" t="s">
        <v>13</v>
      </c>
      <c r="D29" s="8">
        <v>175000</v>
      </c>
      <c r="E29" s="7" t="s">
        <v>19</v>
      </c>
    </row>
    <row r="30" spans="2:10" x14ac:dyDescent="0.2">
      <c r="B30" s="6" t="s">
        <v>14</v>
      </c>
      <c r="C30" s="7" t="s">
        <v>13</v>
      </c>
      <c r="D30" s="8">
        <v>150000</v>
      </c>
      <c r="E30" s="7" t="s">
        <v>22</v>
      </c>
    </row>
    <row r="31" spans="2:10" x14ac:dyDescent="0.2">
      <c r="B31" s="6" t="s">
        <v>3</v>
      </c>
      <c r="C31" s="7" t="s">
        <v>13</v>
      </c>
      <c r="D31" s="8">
        <v>75600</v>
      </c>
      <c r="E31" s="7" t="s">
        <v>22</v>
      </c>
    </row>
    <row r="32" spans="2:10" x14ac:dyDescent="0.2">
      <c r="B32" s="6" t="s">
        <v>17</v>
      </c>
      <c r="C32" s="7" t="s">
        <v>13</v>
      </c>
      <c r="D32" s="8">
        <v>650000</v>
      </c>
      <c r="E32" s="7" t="s">
        <v>21</v>
      </c>
    </row>
    <row r="33" spans="2:5" x14ac:dyDescent="0.2">
      <c r="B33" s="6" t="s">
        <v>14</v>
      </c>
      <c r="C33" s="7" t="s">
        <v>18</v>
      </c>
      <c r="D33" s="8">
        <v>157000</v>
      </c>
      <c r="E33" s="7" t="s">
        <v>22</v>
      </c>
    </row>
    <row r="34" spans="2:5" x14ac:dyDescent="0.2">
      <c r="B34" s="6" t="s">
        <v>14</v>
      </c>
      <c r="C34" s="7" t="s">
        <v>18</v>
      </c>
      <c r="D34" s="8">
        <v>569000</v>
      </c>
      <c r="E34" s="7" t="s">
        <v>22</v>
      </c>
    </row>
    <row r="35" spans="2:5" x14ac:dyDescent="0.2">
      <c r="B35" s="6" t="s">
        <v>16</v>
      </c>
      <c r="C35" s="7" t="s">
        <v>13</v>
      </c>
      <c r="D35" s="8">
        <v>284500</v>
      </c>
      <c r="E35" s="7" t="s">
        <v>19</v>
      </c>
    </row>
    <row r="36" spans="2:5" x14ac:dyDescent="0.2">
      <c r="D36" s="35"/>
    </row>
    <row r="37" spans="2:5" x14ac:dyDescent="0.2">
      <c r="D37" s="35"/>
    </row>
    <row r="38" spans="2:5" x14ac:dyDescent="0.2">
      <c r="D38" s="35"/>
    </row>
    <row r="39" spans="2:5" x14ac:dyDescent="0.2">
      <c r="D39" s="35"/>
    </row>
    <row r="40" spans="2:5" x14ac:dyDescent="0.2">
      <c r="D40" s="35"/>
    </row>
    <row r="41" spans="2:5" x14ac:dyDescent="0.2">
      <c r="D41" s="35"/>
    </row>
    <row r="42" spans="2:5" x14ac:dyDescent="0.2">
      <c r="D42" s="35"/>
    </row>
    <row r="43" spans="2:5" x14ac:dyDescent="0.2">
      <c r="D43" s="35"/>
    </row>
    <row r="44" spans="2:5" x14ac:dyDescent="0.2">
      <c r="D44" s="35"/>
    </row>
    <row r="45" spans="2:5" x14ac:dyDescent="0.2">
      <c r="D45" s="35"/>
    </row>
    <row r="46" spans="2:5" x14ac:dyDescent="0.2">
      <c r="D46" s="35"/>
    </row>
    <row r="47" spans="2:5" x14ac:dyDescent="0.2">
      <c r="D47" s="35"/>
    </row>
    <row r="48" spans="2:5" x14ac:dyDescent="0.2">
      <c r="D48" s="35"/>
    </row>
    <row r="49" spans="4:4" s="2" customFormat="1" x14ac:dyDescent="0.2">
      <c r="D49" s="35"/>
    </row>
    <row r="50" spans="4:4" s="2" customFormat="1" x14ac:dyDescent="0.2">
      <c r="D50" s="35"/>
    </row>
    <row r="51" spans="4:4" s="2" customFormat="1" x14ac:dyDescent="0.2">
      <c r="D51" s="35"/>
    </row>
    <row r="52" spans="4:4" s="2" customFormat="1" x14ac:dyDescent="0.2">
      <c r="D52" s="35"/>
    </row>
    <row r="53" spans="4:4" s="2" customFormat="1" x14ac:dyDescent="0.2">
      <c r="D53" s="35"/>
    </row>
    <row r="54" spans="4:4" s="2" customFormat="1" x14ac:dyDescent="0.2">
      <c r="D54" s="35"/>
    </row>
    <row r="55" spans="4:4" s="2" customFormat="1" x14ac:dyDescent="0.2">
      <c r="D55" s="35"/>
    </row>
    <row r="56" spans="4:4" s="2" customFormat="1" x14ac:dyDescent="0.2">
      <c r="D56" s="35"/>
    </row>
    <row r="57" spans="4:4" s="2" customFormat="1" x14ac:dyDescent="0.2">
      <c r="D57" s="35"/>
    </row>
    <row r="58" spans="4:4" s="2" customFormat="1" x14ac:dyDescent="0.2">
      <c r="D58" s="35"/>
    </row>
    <row r="59" spans="4:4" s="2" customFormat="1" x14ac:dyDescent="0.2">
      <c r="D59" s="35"/>
    </row>
    <row r="60" spans="4:4" s="2" customFormat="1" x14ac:dyDescent="0.2">
      <c r="D60" s="35"/>
    </row>
    <row r="61" spans="4:4" s="2" customFormat="1" x14ac:dyDescent="0.2">
      <c r="D61" s="35"/>
    </row>
    <row r="62" spans="4:4" s="2" customFormat="1" x14ac:dyDescent="0.2">
      <c r="D62" s="35"/>
    </row>
    <row r="63" spans="4:4" s="2" customFormat="1" x14ac:dyDescent="0.2">
      <c r="D63" s="35"/>
    </row>
    <row r="64" spans="4:4" s="2" customFormat="1" x14ac:dyDescent="0.2">
      <c r="D64" s="35"/>
    </row>
    <row r="65" spans="4:4" s="2" customFormat="1" x14ac:dyDescent="0.2">
      <c r="D65" s="35"/>
    </row>
    <row r="66" spans="4:4" s="2" customFormat="1" x14ac:dyDescent="0.2">
      <c r="D66" s="35"/>
    </row>
    <row r="67" spans="4:4" s="2" customFormat="1" x14ac:dyDescent="0.2">
      <c r="D67" s="35"/>
    </row>
    <row r="68" spans="4:4" s="2" customFormat="1" x14ac:dyDescent="0.2">
      <c r="D68" s="35"/>
    </row>
    <row r="69" spans="4:4" s="2" customFormat="1" x14ac:dyDescent="0.2">
      <c r="D69" s="35"/>
    </row>
    <row r="70" spans="4:4" s="2" customFormat="1" x14ac:dyDescent="0.2">
      <c r="D70" s="35"/>
    </row>
    <row r="71" spans="4:4" s="2" customFormat="1" x14ac:dyDescent="0.2">
      <c r="D71" s="35"/>
    </row>
    <row r="72" spans="4:4" s="2" customFormat="1" x14ac:dyDescent="0.2">
      <c r="D72" s="35"/>
    </row>
    <row r="73" spans="4:4" s="2" customFormat="1" x14ac:dyDescent="0.2">
      <c r="D73" s="35"/>
    </row>
    <row r="74" spans="4:4" s="2" customFormat="1" x14ac:dyDescent="0.2">
      <c r="D74" s="35"/>
    </row>
    <row r="75" spans="4:4" s="2" customFormat="1" x14ac:dyDescent="0.2">
      <c r="D75" s="35"/>
    </row>
    <row r="76" spans="4:4" s="2" customFormat="1" x14ac:dyDescent="0.2">
      <c r="D76" s="35"/>
    </row>
    <row r="77" spans="4:4" s="2" customFormat="1" x14ac:dyDescent="0.2">
      <c r="D77" s="35"/>
    </row>
    <row r="78" spans="4:4" s="2" customFormat="1" x14ac:dyDescent="0.2">
      <c r="D78" s="35"/>
    </row>
    <row r="79" spans="4:4" s="2" customFormat="1" x14ac:dyDescent="0.2">
      <c r="D79" s="35"/>
    </row>
    <row r="80" spans="4:4" s="2" customFormat="1" x14ac:dyDescent="0.2">
      <c r="D80" s="35"/>
    </row>
    <row r="81" spans="4:4" s="2" customFormat="1" x14ac:dyDescent="0.2">
      <c r="D81" s="35"/>
    </row>
    <row r="82" spans="4:4" s="2" customFormat="1" x14ac:dyDescent="0.2">
      <c r="D82" s="35"/>
    </row>
    <row r="83" spans="4:4" s="2" customFormat="1" x14ac:dyDescent="0.2">
      <c r="D83" s="35"/>
    </row>
    <row r="84" spans="4:4" s="2" customFormat="1" x14ac:dyDescent="0.2">
      <c r="D84" s="35"/>
    </row>
    <row r="85" spans="4:4" s="2" customFormat="1" x14ac:dyDescent="0.2">
      <c r="D85" s="35"/>
    </row>
    <row r="86" spans="4:4" s="2" customFormat="1" x14ac:dyDescent="0.2">
      <c r="D86" s="35"/>
    </row>
    <row r="87" spans="4:4" s="2" customFormat="1" x14ac:dyDescent="0.2">
      <c r="D87" s="35"/>
    </row>
    <row r="88" spans="4:4" s="2" customFormat="1" x14ac:dyDescent="0.2">
      <c r="D88" s="35"/>
    </row>
    <row r="89" spans="4:4" s="2" customFormat="1" x14ac:dyDescent="0.2">
      <c r="D89" s="35"/>
    </row>
    <row r="90" spans="4:4" s="2" customFormat="1" x14ac:dyDescent="0.2">
      <c r="D90" s="35"/>
    </row>
    <row r="91" spans="4:4" s="2" customFormat="1" x14ac:dyDescent="0.2">
      <c r="D91" s="35"/>
    </row>
    <row r="92" spans="4:4" s="2" customFormat="1" x14ac:dyDescent="0.2">
      <c r="D92" s="35"/>
    </row>
    <row r="93" spans="4:4" s="2" customFormat="1" x14ac:dyDescent="0.2">
      <c r="D93" s="35"/>
    </row>
    <row r="94" spans="4:4" s="2" customFormat="1" x14ac:dyDescent="0.2">
      <c r="D94" s="35"/>
    </row>
    <row r="95" spans="4:4" s="2" customFormat="1" x14ac:dyDescent="0.2">
      <c r="D95" s="35"/>
    </row>
    <row r="96" spans="4:4" s="2" customFormat="1" x14ac:dyDescent="0.2">
      <c r="D96" s="35"/>
    </row>
    <row r="97" spans="4:4" s="2" customFormat="1" x14ac:dyDescent="0.2">
      <c r="D97" s="35"/>
    </row>
    <row r="98" spans="4:4" s="2" customFormat="1" x14ac:dyDescent="0.2">
      <c r="D98" s="35"/>
    </row>
    <row r="99" spans="4:4" s="2" customFormat="1" x14ac:dyDescent="0.2">
      <c r="D99" s="35"/>
    </row>
    <row r="100" spans="4:4" s="2" customFormat="1" x14ac:dyDescent="0.2">
      <c r="D100" s="35"/>
    </row>
    <row r="101" spans="4:4" s="2" customFormat="1" x14ac:dyDescent="0.2">
      <c r="D101" s="35"/>
    </row>
    <row r="102" spans="4:4" s="2" customFormat="1" x14ac:dyDescent="0.2">
      <c r="D102" s="35"/>
    </row>
    <row r="103" spans="4:4" s="2" customFormat="1" x14ac:dyDescent="0.2">
      <c r="D103" s="35"/>
    </row>
    <row r="104" spans="4:4" s="2" customFormat="1" x14ac:dyDescent="0.2">
      <c r="D104" s="35"/>
    </row>
    <row r="105" spans="4:4" s="2" customFormat="1" x14ac:dyDescent="0.2">
      <c r="D105" s="35"/>
    </row>
    <row r="106" spans="4:4" s="2" customFormat="1" x14ac:dyDescent="0.2">
      <c r="D106" s="35"/>
    </row>
    <row r="107" spans="4:4" s="2" customFormat="1" x14ac:dyDescent="0.2">
      <c r="D107" s="35"/>
    </row>
    <row r="108" spans="4:4" s="2" customFormat="1" x14ac:dyDescent="0.2">
      <c r="D108" s="35"/>
    </row>
    <row r="109" spans="4:4" s="2" customFormat="1" x14ac:dyDescent="0.2">
      <c r="D109" s="35"/>
    </row>
    <row r="110" spans="4:4" s="2" customFormat="1" x14ac:dyDescent="0.2">
      <c r="D110" s="35"/>
    </row>
    <row r="111" spans="4:4" s="2" customFormat="1" x14ac:dyDescent="0.2">
      <c r="D111" s="35"/>
    </row>
    <row r="112" spans="4:4" s="2" customFormat="1" x14ac:dyDescent="0.2">
      <c r="D112" s="35"/>
    </row>
    <row r="113" spans="4:4" s="2" customFormat="1" x14ac:dyDescent="0.2">
      <c r="D113" s="35"/>
    </row>
    <row r="114" spans="4:4" s="2" customFormat="1" x14ac:dyDescent="0.2">
      <c r="D114" s="35"/>
    </row>
    <row r="115" spans="4:4" s="2" customFormat="1" x14ac:dyDescent="0.2">
      <c r="D115" s="35"/>
    </row>
    <row r="116" spans="4:4" s="2" customFormat="1" x14ac:dyDescent="0.2">
      <c r="D116" s="35"/>
    </row>
    <row r="117" spans="4:4" s="2" customFormat="1" x14ac:dyDescent="0.2">
      <c r="D117" s="35"/>
    </row>
    <row r="118" spans="4:4" s="2" customFormat="1" x14ac:dyDescent="0.2">
      <c r="D118" s="35"/>
    </row>
    <row r="119" spans="4:4" s="2" customFormat="1" x14ac:dyDescent="0.2">
      <c r="D119" s="35"/>
    </row>
    <row r="120" spans="4:4" s="2" customFormat="1" x14ac:dyDescent="0.2">
      <c r="D120" s="35"/>
    </row>
    <row r="121" spans="4:4" s="2" customFormat="1" x14ac:dyDescent="0.2">
      <c r="D121" s="35"/>
    </row>
    <row r="122" spans="4:4" s="2" customFormat="1" x14ac:dyDescent="0.2">
      <c r="D122" s="35"/>
    </row>
    <row r="123" spans="4:4" s="2" customFormat="1" x14ac:dyDescent="0.2">
      <c r="D123" s="35"/>
    </row>
    <row r="124" spans="4:4" s="2" customFormat="1" x14ac:dyDescent="0.2">
      <c r="D124" s="35"/>
    </row>
    <row r="125" spans="4:4" s="2" customFormat="1" x14ac:dyDescent="0.2">
      <c r="D125" s="35"/>
    </row>
    <row r="126" spans="4:4" s="2" customFormat="1" x14ac:dyDescent="0.2">
      <c r="D126" s="35"/>
    </row>
    <row r="127" spans="4:4" s="2" customFormat="1" x14ac:dyDescent="0.2">
      <c r="D127" s="35"/>
    </row>
    <row r="128" spans="4:4" s="2" customFormat="1" x14ac:dyDescent="0.2">
      <c r="D128" s="35"/>
    </row>
    <row r="129" spans="4:4" s="2" customFormat="1" x14ac:dyDescent="0.2">
      <c r="D129" s="35"/>
    </row>
    <row r="130" spans="4:4" s="2" customFormat="1" x14ac:dyDescent="0.2">
      <c r="D130" s="35"/>
    </row>
    <row r="131" spans="4:4" s="2" customFormat="1" x14ac:dyDescent="0.2">
      <c r="D131" s="35"/>
    </row>
    <row r="132" spans="4:4" s="2" customFormat="1" x14ac:dyDescent="0.2">
      <c r="D132" s="35"/>
    </row>
    <row r="133" spans="4:4" s="2" customFormat="1" x14ac:dyDescent="0.2">
      <c r="D133" s="35"/>
    </row>
    <row r="134" spans="4:4" s="2" customFormat="1" x14ac:dyDescent="0.2">
      <c r="D134" s="35"/>
    </row>
    <row r="135" spans="4:4" s="2" customFormat="1" x14ac:dyDescent="0.2">
      <c r="D135" s="35"/>
    </row>
    <row r="136" spans="4:4" s="2" customFormat="1" x14ac:dyDescent="0.2">
      <c r="D136" s="35"/>
    </row>
    <row r="137" spans="4:4" s="2" customFormat="1" x14ac:dyDescent="0.2">
      <c r="D137" s="35"/>
    </row>
    <row r="138" spans="4:4" s="2" customFormat="1" x14ac:dyDescent="0.2">
      <c r="D138" s="35"/>
    </row>
    <row r="139" spans="4:4" s="2" customFormat="1" x14ac:dyDescent="0.2">
      <c r="D139" s="35"/>
    </row>
    <row r="140" spans="4:4" s="2" customFormat="1" x14ac:dyDescent="0.2">
      <c r="D140" s="35"/>
    </row>
    <row r="141" spans="4:4" s="2" customFormat="1" x14ac:dyDescent="0.2">
      <c r="D141" s="35"/>
    </row>
    <row r="142" spans="4:4" s="2" customFormat="1" x14ac:dyDescent="0.2">
      <c r="D142" s="35"/>
    </row>
    <row r="143" spans="4:4" s="2" customFormat="1" x14ac:dyDescent="0.2">
      <c r="D143" s="35"/>
    </row>
    <row r="144" spans="4:4" s="2" customFormat="1" x14ac:dyDescent="0.2">
      <c r="D144" s="35"/>
    </row>
    <row r="145" spans="4:4" s="2" customFormat="1" x14ac:dyDescent="0.2">
      <c r="D145" s="35"/>
    </row>
    <row r="146" spans="4:4" s="2" customFormat="1" x14ac:dyDescent="0.2">
      <c r="D146" s="35"/>
    </row>
    <row r="147" spans="4:4" s="2" customFormat="1" x14ac:dyDescent="0.2">
      <c r="D147" s="35"/>
    </row>
    <row r="148" spans="4:4" s="2" customFormat="1" x14ac:dyDescent="0.2">
      <c r="D148" s="35"/>
    </row>
    <row r="149" spans="4:4" s="2" customFormat="1" x14ac:dyDescent="0.2">
      <c r="D149" s="35"/>
    </row>
    <row r="150" spans="4:4" s="2" customFormat="1" x14ac:dyDescent="0.2">
      <c r="D150" s="35"/>
    </row>
    <row r="151" spans="4:4" s="2" customFormat="1" x14ac:dyDescent="0.2">
      <c r="D151" s="35"/>
    </row>
    <row r="152" spans="4:4" s="2" customFormat="1" x14ac:dyDescent="0.2">
      <c r="D152" s="35"/>
    </row>
    <row r="153" spans="4:4" s="2" customFormat="1" x14ac:dyDescent="0.2">
      <c r="D153" s="35"/>
    </row>
    <row r="154" spans="4:4" s="2" customFormat="1" x14ac:dyDescent="0.2">
      <c r="D154" s="35"/>
    </row>
    <row r="155" spans="4:4" s="2" customFormat="1" x14ac:dyDescent="0.2">
      <c r="D155" s="35"/>
    </row>
    <row r="156" spans="4:4" s="2" customFormat="1" x14ac:dyDescent="0.2">
      <c r="D156" s="35"/>
    </row>
    <row r="157" spans="4:4" s="2" customFormat="1" x14ac:dyDescent="0.2">
      <c r="D157" s="35"/>
    </row>
    <row r="158" spans="4:4" s="2" customFormat="1" x14ac:dyDescent="0.2">
      <c r="D158" s="35"/>
    </row>
    <row r="159" spans="4:4" s="2" customFormat="1" x14ac:dyDescent="0.2">
      <c r="D159" s="35"/>
    </row>
    <row r="160" spans="4:4" s="2" customFormat="1" x14ac:dyDescent="0.2">
      <c r="D160" s="35"/>
    </row>
    <row r="161" spans="4:4" s="2" customFormat="1" x14ac:dyDescent="0.2">
      <c r="D161" s="35"/>
    </row>
    <row r="162" spans="4:4" s="2" customFormat="1" x14ac:dyDescent="0.2">
      <c r="D162" s="35"/>
    </row>
    <row r="163" spans="4:4" s="2" customFormat="1" x14ac:dyDescent="0.2">
      <c r="D163" s="35"/>
    </row>
    <row r="164" spans="4:4" s="2" customFormat="1" x14ac:dyDescent="0.2">
      <c r="D164" s="35"/>
    </row>
    <row r="165" spans="4:4" s="2" customFormat="1" x14ac:dyDescent="0.2">
      <c r="D165" s="35"/>
    </row>
    <row r="166" spans="4:4" s="2" customFormat="1" x14ac:dyDescent="0.2">
      <c r="D166" s="35"/>
    </row>
    <row r="167" spans="4:4" s="2" customFormat="1" x14ac:dyDescent="0.2">
      <c r="D167" s="35"/>
    </row>
    <row r="168" spans="4:4" s="2" customFormat="1" x14ac:dyDescent="0.2">
      <c r="D168" s="35"/>
    </row>
    <row r="169" spans="4:4" s="2" customFormat="1" x14ac:dyDescent="0.2">
      <c r="D169" s="35"/>
    </row>
    <row r="170" spans="4:4" s="2" customFormat="1" x14ac:dyDescent="0.2">
      <c r="D170" s="35"/>
    </row>
    <row r="171" spans="4:4" s="2" customFormat="1" x14ac:dyDescent="0.2">
      <c r="D171" s="35"/>
    </row>
    <row r="172" spans="4:4" s="2" customFormat="1" x14ac:dyDescent="0.2">
      <c r="D172" s="35"/>
    </row>
    <row r="173" spans="4:4" s="2" customFormat="1" x14ac:dyDescent="0.2">
      <c r="D173" s="35"/>
    </row>
    <row r="174" spans="4:4" s="2" customFormat="1" x14ac:dyDescent="0.2">
      <c r="D174" s="35"/>
    </row>
    <row r="175" spans="4:4" s="2" customFormat="1" x14ac:dyDescent="0.2">
      <c r="D175" s="35"/>
    </row>
    <row r="176" spans="4:4" s="2" customFormat="1" x14ac:dyDescent="0.2">
      <c r="D176" s="35"/>
    </row>
    <row r="177" spans="4:4" s="2" customFormat="1" x14ac:dyDescent="0.2">
      <c r="D177" s="35"/>
    </row>
    <row r="178" spans="4:4" s="2" customFormat="1" x14ac:dyDescent="0.2">
      <c r="D178" s="35"/>
    </row>
    <row r="179" spans="4:4" s="2" customFormat="1" x14ac:dyDescent="0.2">
      <c r="D179" s="35"/>
    </row>
    <row r="180" spans="4:4" s="2" customFormat="1" x14ac:dyDescent="0.2">
      <c r="D180" s="35"/>
    </row>
    <row r="181" spans="4:4" s="2" customFormat="1" x14ac:dyDescent="0.2">
      <c r="D181" s="35"/>
    </row>
    <row r="182" spans="4:4" s="2" customFormat="1" x14ac:dyDescent="0.2">
      <c r="D182" s="35"/>
    </row>
    <row r="183" spans="4:4" s="2" customFormat="1" x14ac:dyDescent="0.2">
      <c r="D183" s="35"/>
    </row>
    <row r="184" spans="4:4" s="2" customFormat="1" x14ac:dyDescent="0.2">
      <c r="D184" s="35"/>
    </row>
    <row r="185" spans="4:4" s="2" customFormat="1" x14ac:dyDescent="0.2">
      <c r="D185" s="35"/>
    </row>
    <row r="186" spans="4:4" s="2" customFormat="1" x14ac:dyDescent="0.2">
      <c r="D186" s="35"/>
    </row>
    <row r="187" spans="4:4" s="2" customFormat="1" x14ac:dyDescent="0.2">
      <c r="D187" s="35"/>
    </row>
    <row r="188" spans="4:4" s="2" customFormat="1" x14ac:dyDescent="0.2">
      <c r="D188" s="35"/>
    </row>
    <row r="189" spans="4:4" s="2" customFormat="1" x14ac:dyDescent="0.2">
      <c r="D189" s="35"/>
    </row>
    <row r="190" spans="4:4" s="2" customFormat="1" x14ac:dyDescent="0.2">
      <c r="D190" s="35"/>
    </row>
    <row r="191" spans="4:4" s="2" customFormat="1" x14ac:dyDescent="0.2">
      <c r="D191" s="35"/>
    </row>
    <row r="192" spans="4:4" s="2" customFormat="1" x14ac:dyDescent="0.2">
      <c r="D192" s="35"/>
    </row>
    <row r="193" spans="4:4" s="2" customFormat="1" x14ac:dyDescent="0.2">
      <c r="D193" s="35"/>
    </row>
    <row r="194" spans="4:4" s="2" customFormat="1" x14ac:dyDescent="0.2">
      <c r="D194" s="35"/>
    </row>
    <row r="195" spans="4:4" s="2" customFormat="1" x14ac:dyDescent="0.2">
      <c r="D195" s="35"/>
    </row>
    <row r="196" spans="4:4" s="2" customFormat="1" x14ac:dyDescent="0.2">
      <c r="D196" s="35"/>
    </row>
    <row r="197" spans="4:4" s="2" customFormat="1" x14ac:dyDescent="0.2">
      <c r="D197" s="35"/>
    </row>
    <row r="198" spans="4:4" s="2" customFormat="1" x14ac:dyDescent="0.2">
      <c r="D198" s="35"/>
    </row>
    <row r="199" spans="4:4" s="2" customFormat="1" x14ac:dyDescent="0.2">
      <c r="D199" s="35"/>
    </row>
    <row r="200" spans="4:4" s="2" customFormat="1" x14ac:dyDescent="0.2">
      <c r="D200" s="35"/>
    </row>
    <row r="201" spans="4:4" s="2" customFormat="1" x14ac:dyDescent="0.2">
      <c r="D201" s="35"/>
    </row>
    <row r="202" spans="4:4" s="2" customFormat="1" x14ac:dyDescent="0.2">
      <c r="D202" s="35"/>
    </row>
    <row r="203" spans="4:4" s="2" customFormat="1" x14ac:dyDescent="0.2">
      <c r="D203" s="35"/>
    </row>
    <row r="204" spans="4:4" s="2" customFormat="1" x14ac:dyDescent="0.2">
      <c r="D204" s="35"/>
    </row>
    <row r="205" spans="4:4" s="2" customFormat="1" x14ac:dyDescent="0.2">
      <c r="D205" s="35"/>
    </row>
    <row r="206" spans="4:4" s="2" customFormat="1" x14ac:dyDescent="0.2">
      <c r="D206" s="35"/>
    </row>
    <row r="207" spans="4:4" s="2" customFormat="1" x14ac:dyDescent="0.2">
      <c r="D207" s="35"/>
    </row>
    <row r="208" spans="4:4" s="2" customFormat="1" x14ac:dyDescent="0.2">
      <c r="D208" s="35"/>
    </row>
    <row r="209" spans="4:4" s="2" customFormat="1" x14ac:dyDescent="0.2">
      <c r="D209" s="35"/>
    </row>
    <row r="210" spans="4:4" s="2" customFormat="1" x14ac:dyDescent="0.2">
      <c r="D210" s="35"/>
    </row>
    <row r="211" spans="4:4" s="2" customFormat="1" x14ac:dyDescent="0.2">
      <c r="D211" s="35"/>
    </row>
    <row r="212" spans="4:4" s="2" customFormat="1" x14ac:dyDescent="0.2">
      <c r="D212" s="35"/>
    </row>
    <row r="213" spans="4:4" s="2" customFormat="1" x14ac:dyDescent="0.2">
      <c r="D213" s="35"/>
    </row>
    <row r="214" spans="4:4" s="2" customFormat="1" x14ac:dyDescent="0.2">
      <c r="D214" s="35"/>
    </row>
    <row r="215" spans="4:4" s="2" customFormat="1" x14ac:dyDescent="0.2">
      <c r="D215" s="35"/>
    </row>
    <row r="216" spans="4:4" s="2" customFormat="1" x14ac:dyDescent="0.2">
      <c r="D216" s="35"/>
    </row>
    <row r="217" spans="4:4" s="2" customFormat="1" x14ac:dyDescent="0.2">
      <c r="D217" s="35"/>
    </row>
    <row r="218" spans="4:4" s="2" customFormat="1" x14ac:dyDescent="0.2">
      <c r="D218" s="35"/>
    </row>
    <row r="219" spans="4:4" s="2" customFormat="1" x14ac:dyDescent="0.2">
      <c r="D219" s="35"/>
    </row>
    <row r="220" spans="4:4" s="2" customFormat="1" x14ac:dyDescent="0.2">
      <c r="D220" s="35"/>
    </row>
    <row r="221" spans="4:4" s="2" customFormat="1" x14ac:dyDescent="0.2">
      <c r="D221" s="35"/>
    </row>
    <row r="222" spans="4:4" s="2" customFormat="1" x14ac:dyDescent="0.2">
      <c r="D222" s="35"/>
    </row>
    <row r="223" spans="4:4" s="2" customFormat="1" x14ac:dyDescent="0.2">
      <c r="D223" s="35"/>
    </row>
    <row r="224" spans="4:4" s="2" customFormat="1" x14ac:dyDescent="0.2">
      <c r="D224" s="35"/>
    </row>
    <row r="225" spans="4:4" s="2" customFormat="1" x14ac:dyDescent="0.2">
      <c r="D225" s="35"/>
    </row>
    <row r="226" spans="4:4" s="2" customFormat="1" x14ac:dyDescent="0.2">
      <c r="D226" s="35"/>
    </row>
    <row r="227" spans="4:4" s="2" customFormat="1" x14ac:dyDescent="0.2">
      <c r="D227" s="35"/>
    </row>
    <row r="228" spans="4:4" s="2" customFormat="1" x14ac:dyDescent="0.2">
      <c r="D228" s="35"/>
    </row>
    <row r="229" spans="4:4" s="2" customFormat="1" x14ac:dyDescent="0.2">
      <c r="D229" s="35"/>
    </row>
    <row r="230" spans="4:4" s="2" customFormat="1" x14ac:dyDescent="0.2">
      <c r="D230" s="35"/>
    </row>
    <row r="231" spans="4:4" s="2" customFormat="1" x14ac:dyDescent="0.2">
      <c r="D231" s="35"/>
    </row>
    <row r="232" spans="4:4" s="2" customFormat="1" x14ac:dyDescent="0.2">
      <c r="D232" s="35"/>
    </row>
    <row r="233" spans="4:4" s="2" customFormat="1" x14ac:dyDescent="0.2">
      <c r="D233" s="35"/>
    </row>
    <row r="234" spans="4:4" s="2" customFormat="1" x14ac:dyDescent="0.2">
      <c r="D234" s="35"/>
    </row>
    <row r="235" spans="4:4" s="2" customFormat="1" x14ac:dyDescent="0.2">
      <c r="D235" s="35"/>
    </row>
    <row r="236" spans="4:4" s="2" customFormat="1" x14ac:dyDescent="0.2">
      <c r="D236" s="35"/>
    </row>
    <row r="237" spans="4:4" s="2" customFormat="1" x14ac:dyDescent="0.2">
      <c r="D237" s="35"/>
    </row>
    <row r="238" spans="4:4" s="2" customFormat="1" x14ac:dyDescent="0.2">
      <c r="D238" s="35"/>
    </row>
    <row r="239" spans="4:4" s="2" customFormat="1" x14ac:dyDescent="0.2">
      <c r="D239" s="35"/>
    </row>
    <row r="240" spans="4:4" s="2" customFormat="1" x14ac:dyDescent="0.2">
      <c r="D240" s="35"/>
    </row>
    <row r="241" spans="4:4" s="2" customFormat="1" x14ac:dyDescent="0.2">
      <c r="D241" s="35"/>
    </row>
    <row r="242" spans="4:4" s="2" customFormat="1" x14ac:dyDescent="0.2">
      <c r="D242" s="35"/>
    </row>
    <row r="243" spans="4:4" s="2" customFormat="1" x14ac:dyDescent="0.2">
      <c r="D243" s="35"/>
    </row>
    <row r="244" spans="4:4" s="2" customFormat="1" x14ac:dyDescent="0.2">
      <c r="D244" s="35"/>
    </row>
    <row r="245" spans="4:4" s="2" customFormat="1" x14ac:dyDescent="0.2">
      <c r="D245" s="35"/>
    </row>
    <row r="246" spans="4:4" s="2" customFormat="1" x14ac:dyDescent="0.2">
      <c r="D246" s="35"/>
    </row>
    <row r="247" spans="4:4" s="2" customFormat="1" x14ac:dyDescent="0.2">
      <c r="D247" s="35"/>
    </row>
    <row r="248" spans="4:4" s="2" customFormat="1" x14ac:dyDescent="0.2">
      <c r="D248" s="35"/>
    </row>
    <row r="249" spans="4:4" s="2" customFormat="1" x14ac:dyDescent="0.2">
      <c r="D249" s="35"/>
    </row>
    <row r="250" spans="4:4" s="2" customFormat="1" x14ac:dyDescent="0.2">
      <c r="D250" s="35"/>
    </row>
    <row r="251" spans="4:4" s="2" customFormat="1" x14ac:dyDescent="0.2">
      <c r="D251" s="35"/>
    </row>
    <row r="252" spans="4:4" s="2" customFormat="1" x14ac:dyDescent="0.2">
      <c r="D252" s="35"/>
    </row>
    <row r="253" spans="4:4" s="2" customFormat="1" x14ac:dyDescent="0.2">
      <c r="D253" s="35"/>
    </row>
    <row r="254" spans="4:4" s="2" customFormat="1" x14ac:dyDescent="0.2">
      <c r="D254" s="35"/>
    </row>
    <row r="255" spans="4:4" s="2" customFormat="1" x14ac:dyDescent="0.2">
      <c r="D255" s="35"/>
    </row>
    <row r="256" spans="4:4" s="2" customFormat="1" x14ac:dyDescent="0.2">
      <c r="D256" s="35"/>
    </row>
    <row r="257" spans="4:4" s="2" customFormat="1" x14ac:dyDescent="0.2">
      <c r="D257" s="35"/>
    </row>
    <row r="258" spans="4:4" s="2" customFormat="1" x14ac:dyDescent="0.2">
      <c r="D258" s="35"/>
    </row>
    <row r="259" spans="4:4" s="2" customFormat="1" x14ac:dyDescent="0.2">
      <c r="D259" s="35"/>
    </row>
    <row r="260" spans="4:4" s="2" customFormat="1" x14ac:dyDescent="0.2">
      <c r="D260" s="35"/>
    </row>
    <row r="261" spans="4:4" s="2" customFormat="1" x14ac:dyDescent="0.2">
      <c r="D261" s="35"/>
    </row>
    <row r="262" spans="4:4" s="2" customFormat="1" x14ac:dyDescent="0.2">
      <c r="D262" s="35"/>
    </row>
    <row r="263" spans="4:4" s="2" customFormat="1" x14ac:dyDescent="0.2">
      <c r="D263" s="35"/>
    </row>
    <row r="264" spans="4:4" s="2" customFormat="1" x14ac:dyDescent="0.2">
      <c r="D264" s="35"/>
    </row>
    <row r="265" spans="4:4" s="2" customFormat="1" x14ac:dyDescent="0.2">
      <c r="D265" s="35"/>
    </row>
    <row r="266" spans="4:4" s="2" customFormat="1" x14ac:dyDescent="0.2">
      <c r="D266" s="35"/>
    </row>
    <row r="267" spans="4:4" s="2" customFormat="1" x14ac:dyDescent="0.2">
      <c r="D267" s="35"/>
    </row>
    <row r="268" spans="4:4" s="2" customFormat="1" x14ac:dyDescent="0.2">
      <c r="D268" s="35"/>
    </row>
    <row r="269" spans="4:4" s="2" customFormat="1" x14ac:dyDescent="0.2">
      <c r="D269" s="35"/>
    </row>
    <row r="270" spans="4:4" s="2" customFormat="1" x14ac:dyDescent="0.2">
      <c r="D270" s="35"/>
    </row>
    <row r="271" spans="4:4" s="2" customFormat="1" x14ac:dyDescent="0.2">
      <c r="D271" s="35"/>
    </row>
    <row r="272" spans="4:4" s="2" customFormat="1" x14ac:dyDescent="0.2">
      <c r="D272" s="35"/>
    </row>
    <row r="273" spans="4:4" s="2" customFormat="1" x14ac:dyDescent="0.2">
      <c r="D273" s="35"/>
    </row>
    <row r="274" spans="4:4" s="2" customFormat="1" x14ac:dyDescent="0.2">
      <c r="D274" s="35"/>
    </row>
    <row r="275" spans="4:4" s="2" customFormat="1" x14ac:dyDescent="0.2">
      <c r="D275" s="35"/>
    </row>
    <row r="276" spans="4:4" s="2" customFormat="1" x14ac:dyDescent="0.2">
      <c r="D276" s="35"/>
    </row>
    <row r="277" spans="4:4" s="2" customFormat="1" x14ac:dyDescent="0.2">
      <c r="D277" s="35"/>
    </row>
    <row r="278" spans="4:4" s="2" customFormat="1" x14ac:dyDescent="0.2">
      <c r="D278" s="35"/>
    </row>
    <row r="279" spans="4:4" s="2" customFormat="1" x14ac:dyDescent="0.2">
      <c r="D279" s="35"/>
    </row>
    <row r="280" spans="4:4" s="2" customFormat="1" x14ac:dyDescent="0.2">
      <c r="D280" s="35"/>
    </row>
    <row r="281" spans="4:4" s="2" customFormat="1" x14ac:dyDescent="0.2">
      <c r="D281" s="35"/>
    </row>
    <row r="282" spans="4:4" s="2" customFormat="1" x14ac:dyDescent="0.2">
      <c r="D282" s="35"/>
    </row>
    <row r="283" spans="4:4" s="2" customFormat="1" x14ac:dyDescent="0.2">
      <c r="D283" s="35"/>
    </row>
    <row r="284" spans="4:4" s="2" customFormat="1" x14ac:dyDescent="0.2">
      <c r="D284" s="35"/>
    </row>
    <row r="285" spans="4:4" s="2" customFormat="1" x14ac:dyDescent="0.2">
      <c r="D285" s="35"/>
    </row>
    <row r="286" spans="4:4" s="2" customFormat="1" x14ac:dyDescent="0.2">
      <c r="D286" s="35"/>
    </row>
    <row r="287" spans="4:4" s="2" customFormat="1" x14ac:dyDescent="0.2">
      <c r="D287" s="35"/>
    </row>
    <row r="288" spans="4:4" s="2" customFormat="1" x14ac:dyDescent="0.2">
      <c r="D288" s="35"/>
    </row>
    <row r="289" spans="4:4" s="2" customFormat="1" x14ac:dyDescent="0.2">
      <c r="D289" s="35"/>
    </row>
    <row r="290" spans="4:4" s="2" customFormat="1" x14ac:dyDescent="0.2">
      <c r="D290" s="35"/>
    </row>
    <row r="291" spans="4:4" s="2" customFormat="1" x14ac:dyDescent="0.2">
      <c r="D291" s="35"/>
    </row>
    <row r="292" spans="4:4" s="2" customFormat="1" x14ac:dyDescent="0.2">
      <c r="D292" s="35"/>
    </row>
    <row r="293" spans="4:4" s="2" customFormat="1" x14ac:dyDescent="0.2">
      <c r="D293" s="35"/>
    </row>
    <row r="294" spans="4:4" s="2" customFormat="1" x14ac:dyDescent="0.2">
      <c r="D294" s="35"/>
    </row>
    <row r="295" spans="4:4" s="2" customFormat="1" x14ac:dyDescent="0.2">
      <c r="D295" s="35"/>
    </row>
    <row r="296" spans="4:4" s="2" customFormat="1" x14ac:dyDescent="0.2">
      <c r="D296" s="35"/>
    </row>
    <row r="297" spans="4:4" s="2" customFormat="1" x14ac:dyDescent="0.2">
      <c r="D297" s="35"/>
    </row>
    <row r="298" spans="4:4" s="2" customFormat="1" x14ac:dyDescent="0.2">
      <c r="D298" s="35"/>
    </row>
    <row r="299" spans="4:4" s="2" customFormat="1" x14ac:dyDescent="0.2">
      <c r="D299" s="35"/>
    </row>
    <row r="300" spans="4:4" s="2" customFormat="1" x14ac:dyDescent="0.2">
      <c r="D300" s="35"/>
    </row>
    <row r="301" spans="4:4" s="2" customFormat="1" x14ac:dyDescent="0.2">
      <c r="D301" s="35"/>
    </row>
    <row r="302" spans="4:4" s="2" customFormat="1" x14ac:dyDescent="0.2">
      <c r="D302" s="35"/>
    </row>
    <row r="303" spans="4:4" s="2" customFormat="1" x14ac:dyDescent="0.2">
      <c r="D303" s="35"/>
    </row>
    <row r="304" spans="4:4" s="2" customFormat="1" x14ac:dyDescent="0.2">
      <c r="D304" s="35"/>
    </row>
    <row r="305" spans="4:4" s="2" customFormat="1" x14ac:dyDescent="0.2">
      <c r="D305" s="35"/>
    </row>
    <row r="306" spans="4:4" s="2" customFormat="1" x14ac:dyDescent="0.2">
      <c r="D306" s="35"/>
    </row>
    <row r="307" spans="4:4" s="2" customFormat="1" x14ac:dyDescent="0.2">
      <c r="D307" s="35"/>
    </row>
    <row r="308" spans="4:4" s="2" customFormat="1" x14ac:dyDescent="0.2">
      <c r="D308" s="35"/>
    </row>
    <row r="309" spans="4:4" s="2" customFormat="1" x14ac:dyDescent="0.2">
      <c r="D309" s="35"/>
    </row>
    <row r="310" spans="4:4" s="2" customFormat="1" x14ac:dyDescent="0.2">
      <c r="D310" s="35"/>
    </row>
    <row r="311" spans="4:4" s="2" customFormat="1" x14ac:dyDescent="0.2">
      <c r="D311" s="35"/>
    </row>
    <row r="312" spans="4:4" s="2" customFormat="1" x14ac:dyDescent="0.2">
      <c r="D312" s="35"/>
    </row>
    <row r="313" spans="4:4" s="2" customFormat="1" x14ac:dyDescent="0.2">
      <c r="D313" s="35"/>
    </row>
    <row r="314" spans="4:4" s="2" customFormat="1" x14ac:dyDescent="0.2">
      <c r="D314" s="35"/>
    </row>
    <row r="315" spans="4:4" s="2" customFormat="1" x14ac:dyDescent="0.2">
      <c r="D315" s="35"/>
    </row>
    <row r="316" spans="4:4" s="2" customFormat="1" x14ac:dyDescent="0.2">
      <c r="D316" s="35"/>
    </row>
    <row r="317" spans="4:4" s="2" customFormat="1" x14ac:dyDescent="0.2">
      <c r="D317" s="35"/>
    </row>
    <row r="318" spans="4:4" s="2" customFormat="1" x14ac:dyDescent="0.2">
      <c r="D318" s="35"/>
    </row>
    <row r="319" spans="4:4" s="2" customFormat="1" x14ac:dyDescent="0.2">
      <c r="D319" s="35"/>
    </row>
    <row r="320" spans="4:4" s="2" customFormat="1" x14ac:dyDescent="0.2">
      <c r="D320" s="35"/>
    </row>
    <row r="321" spans="4:4" s="2" customFormat="1" x14ac:dyDescent="0.2">
      <c r="D321" s="35"/>
    </row>
    <row r="322" spans="4:4" s="2" customFormat="1" x14ac:dyDescent="0.2">
      <c r="D322" s="35"/>
    </row>
    <row r="323" spans="4:4" s="2" customFormat="1" x14ac:dyDescent="0.2">
      <c r="D323" s="35"/>
    </row>
    <row r="324" spans="4:4" s="2" customFormat="1" x14ac:dyDescent="0.2">
      <c r="D324" s="35"/>
    </row>
    <row r="325" spans="4:4" s="2" customFormat="1" x14ac:dyDescent="0.2">
      <c r="D325" s="35"/>
    </row>
    <row r="326" spans="4:4" s="2" customFormat="1" x14ac:dyDescent="0.2">
      <c r="D326" s="35"/>
    </row>
    <row r="327" spans="4:4" s="2" customFormat="1" x14ac:dyDescent="0.2">
      <c r="D327" s="35"/>
    </row>
    <row r="328" spans="4:4" s="2" customFormat="1" x14ac:dyDescent="0.2">
      <c r="D328" s="35"/>
    </row>
    <row r="329" spans="4:4" s="2" customFormat="1" x14ac:dyDescent="0.2">
      <c r="D329" s="35"/>
    </row>
    <row r="330" spans="4:4" s="2" customFormat="1" x14ac:dyDescent="0.2">
      <c r="D330" s="35"/>
    </row>
    <row r="331" spans="4:4" s="2" customFormat="1" x14ac:dyDescent="0.2">
      <c r="D331" s="35"/>
    </row>
    <row r="332" spans="4:4" s="2" customFormat="1" x14ac:dyDescent="0.2">
      <c r="D332" s="35"/>
    </row>
    <row r="333" spans="4:4" s="2" customFormat="1" x14ac:dyDescent="0.2">
      <c r="D333" s="35"/>
    </row>
    <row r="334" spans="4:4" s="2" customFormat="1" x14ac:dyDescent="0.2">
      <c r="D334" s="35"/>
    </row>
    <row r="335" spans="4:4" s="2" customFormat="1" x14ac:dyDescent="0.2">
      <c r="D335" s="35"/>
    </row>
    <row r="336" spans="4:4" s="2" customFormat="1" x14ac:dyDescent="0.2">
      <c r="D336" s="35"/>
    </row>
    <row r="337" spans="4:4" s="2" customFormat="1" x14ac:dyDescent="0.2">
      <c r="D337" s="35"/>
    </row>
    <row r="338" spans="4:4" s="2" customFormat="1" x14ac:dyDescent="0.2">
      <c r="D338" s="35"/>
    </row>
    <row r="339" spans="4:4" s="2" customFormat="1" x14ac:dyDescent="0.2">
      <c r="D339" s="35"/>
    </row>
    <row r="340" spans="4:4" s="2" customFormat="1" x14ac:dyDescent="0.2">
      <c r="D340" s="35"/>
    </row>
    <row r="341" spans="4:4" s="2" customFormat="1" x14ac:dyDescent="0.2">
      <c r="D341" s="35"/>
    </row>
    <row r="342" spans="4:4" s="2" customFormat="1" x14ac:dyDescent="0.2">
      <c r="D342" s="35"/>
    </row>
    <row r="343" spans="4:4" s="2" customFormat="1" x14ac:dyDescent="0.2">
      <c r="D343" s="35"/>
    </row>
    <row r="344" spans="4:4" s="2" customFormat="1" x14ac:dyDescent="0.2">
      <c r="D344" s="35"/>
    </row>
    <row r="345" spans="4:4" s="2" customFormat="1" x14ac:dyDescent="0.2">
      <c r="D345" s="35"/>
    </row>
    <row r="346" spans="4:4" s="2" customFormat="1" x14ac:dyDescent="0.2">
      <c r="D346" s="35"/>
    </row>
    <row r="347" spans="4:4" s="2" customFormat="1" x14ac:dyDescent="0.2">
      <c r="D347" s="35"/>
    </row>
    <row r="348" spans="4:4" s="2" customFormat="1" x14ac:dyDescent="0.2">
      <c r="D348" s="35"/>
    </row>
    <row r="349" spans="4:4" s="2" customFormat="1" x14ac:dyDescent="0.2">
      <c r="D349" s="35"/>
    </row>
    <row r="350" spans="4:4" s="2" customFormat="1" x14ac:dyDescent="0.2">
      <c r="D350" s="35"/>
    </row>
    <row r="351" spans="4:4" s="2" customFormat="1" x14ac:dyDescent="0.2">
      <c r="D351" s="35"/>
    </row>
    <row r="352" spans="4:4" s="2" customFormat="1" x14ac:dyDescent="0.2">
      <c r="D352" s="35"/>
    </row>
    <row r="353" spans="4:4" s="2" customFormat="1" x14ac:dyDescent="0.2">
      <c r="D353" s="35"/>
    </row>
    <row r="354" spans="4:4" s="2" customFormat="1" x14ac:dyDescent="0.2">
      <c r="D354" s="35"/>
    </row>
    <row r="355" spans="4:4" s="2" customFormat="1" x14ac:dyDescent="0.2">
      <c r="D355" s="35"/>
    </row>
    <row r="356" spans="4:4" s="2" customFormat="1" x14ac:dyDescent="0.2">
      <c r="D356" s="35"/>
    </row>
    <row r="357" spans="4:4" s="2" customFormat="1" x14ac:dyDescent="0.2">
      <c r="D357" s="35"/>
    </row>
    <row r="358" spans="4:4" s="2" customFormat="1" x14ac:dyDescent="0.2">
      <c r="D358" s="35"/>
    </row>
    <row r="359" spans="4:4" s="2" customFormat="1" x14ac:dyDescent="0.2">
      <c r="D359" s="35"/>
    </row>
    <row r="360" spans="4:4" s="2" customFormat="1" x14ac:dyDescent="0.2">
      <c r="D360" s="35"/>
    </row>
    <row r="361" spans="4:4" s="2" customFormat="1" x14ac:dyDescent="0.2">
      <c r="D361" s="35"/>
    </row>
    <row r="362" spans="4:4" s="2" customFormat="1" x14ac:dyDescent="0.2">
      <c r="D362" s="35"/>
    </row>
    <row r="363" spans="4:4" s="2" customFormat="1" x14ac:dyDescent="0.2">
      <c r="D363" s="35"/>
    </row>
    <row r="364" spans="4:4" s="2" customFormat="1" x14ac:dyDescent="0.2">
      <c r="D364" s="35"/>
    </row>
    <row r="365" spans="4:4" s="2" customFormat="1" x14ac:dyDescent="0.2">
      <c r="D365" s="35"/>
    </row>
    <row r="366" spans="4:4" s="2" customFormat="1" x14ac:dyDescent="0.2">
      <c r="D366" s="35"/>
    </row>
    <row r="367" spans="4:4" s="2" customFormat="1" x14ac:dyDescent="0.2">
      <c r="D367" s="35"/>
    </row>
    <row r="368" spans="4:4" s="2" customFormat="1" x14ac:dyDescent="0.2">
      <c r="D368" s="35"/>
    </row>
    <row r="369" spans="4:4" s="2" customFormat="1" x14ac:dyDescent="0.2">
      <c r="D369" s="35"/>
    </row>
    <row r="370" spans="4:4" s="2" customFormat="1" x14ac:dyDescent="0.2">
      <c r="D370" s="35"/>
    </row>
    <row r="371" spans="4:4" s="2" customFormat="1" x14ac:dyDescent="0.2">
      <c r="D371" s="35"/>
    </row>
    <row r="372" spans="4:4" s="2" customFormat="1" x14ac:dyDescent="0.2">
      <c r="D372" s="35"/>
    </row>
    <row r="373" spans="4:4" s="2" customFormat="1" x14ac:dyDescent="0.2">
      <c r="D373" s="35"/>
    </row>
    <row r="374" spans="4:4" s="2" customFormat="1" x14ac:dyDescent="0.2">
      <c r="D374" s="35"/>
    </row>
    <row r="375" spans="4:4" s="2" customFormat="1" x14ac:dyDescent="0.2">
      <c r="D375" s="35"/>
    </row>
    <row r="376" spans="4:4" s="2" customFormat="1" x14ac:dyDescent="0.2">
      <c r="D376" s="35"/>
    </row>
    <row r="377" spans="4:4" s="2" customFormat="1" x14ac:dyDescent="0.2">
      <c r="D377" s="35"/>
    </row>
    <row r="378" spans="4:4" s="2" customFormat="1" x14ac:dyDescent="0.2">
      <c r="D378" s="35"/>
    </row>
    <row r="379" spans="4:4" s="2" customFormat="1" x14ac:dyDescent="0.2">
      <c r="D379" s="35"/>
    </row>
    <row r="380" spans="4:4" s="2" customFormat="1" x14ac:dyDescent="0.2">
      <c r="D380" s="35"/>
    </row>
    <row r="381" spans="4:4" s="2" customFormat="1" x14ac:dyDescent="0.2">
      <c r="D381" s="35"/>
    </row>
    <row r="382" spans="4:4" s="2" customFormat="1" x14ac:dyDescent="0.2">
      <c r="D382" s="35"/>
    </row>
    <row r="383" spans="4:4" s="2" customFormat="1" x14ac:dyDescent="0.2">
      <c r="D383" s="35"/>
    </row>
    <row r="384" spans="4:4" s="2" customFormat="1" x14ac:dyDescent="0.2">
      <c r="D384" s="35"/>
    </row>
    <row r="385" spans="4:4" s="2" customFormat="1" x14ac:dyDescent="0.2">
      <c r="D385" s="35"/>
    </row>
    <row r="386" spans="4:4" s="2" customFormat="1" x14ac:dyDescent="0.2">
      <c r="D386" s="35"/>
    </row>
    <row r="387" spans="4:4" s="2" customFormat="1" x14ac:dyDescent="0.2">
      <c r="D387" s="35"/>
    </row>
    <row r="388" spans="4:4" s="2" customFormat="1" x14ac:dyDescent="0.2">
      <c r="D388" s="35"/>
    </row>
    <row r="389" spans="4:4" s="2" customFormat="1" x14ac:dyDescent="0.2">
      <c r="D389" s="35"/>
    </row>
    <row r="390" spans="4:4" s="2" customFormat="1" x14ac:dyDescent="0.2">
      <c r="D390" s="35"/>
    </row>
    <row r="391" spans="4:4" s="2" customFormat="1" x14ac:dyDescent="0.2">
      <c r="D391" s="35"/>
    </row>
    <row r="392" spans="4:4" s="2" customFormat="1" x14ac:dyDescent="0.2">
      <c r="D392" s="35"/>
    </row>
    <row r="393" spans="4:4" s="2" customFormat="1" x14ac:dyDescent="0.2">
      <c r="D393" s="35"/>
    </row>
    <row r="394" spans="4:4" s="2" customFormat="1" x14ac:dyDescent="0.2">
      <c r="D394" s="35"/>
    </row>
    <row r="395" spans="4:4" s="2" customFormat="1" x14ac:dyDescent="0.2">
      <c r="D395" s="35"/>
    </row>
    <row r="396" spans="4:4" s="2" customFormat="1" x14ac:dyDescent="0.2">
      <c r="D396" s="35"/>
    </row>
    <row r="397" spans="4:4" s="2" customFormat="1" x14ac:dyDescent="0.2">
      <c r="D397" s="35"/>
    </row>
    <row r="398" spans="4:4" s="2" customFormat="1" x14ac:dyDescent="0.2">
      <c r="D398" s="35"/>
    </row>
    <row r="399" spans="4:4" s="2" customFormat="1" x14ac:dyDescent="0.2">
      <c r="D399" s="35"/>
    </row>
    <row r="400" spans="4:4" s="2" customFormat="1" x14ac:dyDescent="0.2">
      <c r="D400" s="35"/>
    </row>
    <row r="401" spans="4:4" s="2" customFormat="1" x14ac:dyDescent="0.2">
      <c r="D401" s="35"/>
    </row>
    <row r="402" spans="4:4" s="2" customFormat="1" x14ac:dyDescent="0.2">
      <c r="D402" s="35"/>
    </row>
    <row r="403" spans="4:4" s="2" customFormat="1" x14ac:dyDescent="0.2">
      <c r="D403" s="35"/>
    </row>
    <row r="404" spans="4:4" s="2" customFormat="1" x14ac:dyDescent="0.2">
      <c r="D404" s="35"/>
    </row>
    <row r="405" spans="4:4" s="2" customFormat="1" x14ac:dyDescent="0.2">
      <c r="D405" s="35"/>
    </row>
    <row r="406" spans="4:4" s="2" customFormat="1" x14ac:dyDescent="0.2">
      <c r="D406" s="35"/>
    </row>
    <row r="407" spans="4:4" s="2" customFormat="1" x14ac:dyDescent="0.2">
      <c r="D407" s="35"/>
    </row>
    <row r="408" spans="4:4" s="2" customFormat="1" x14ac:dyDescent="0.2">
      <c r="D408" s="35"/>
    </row>
    <row r="409" spans="4:4" s="2" customFormat="1" x14ac:dyDescent="0.2">
      <c r="D409" s="35"/>
    </row>
    <row r="410" spans="4:4" s="2" customFormat="1" x14ac:dyDescent="0.2">
      <c r="D410" s="35"/>
    </row>
    <row r="411" spans="4:4" s="2" customFormat="1" x14ac:dyDescent="0.2">
      <c r="D411" s="35"/>
    </row>
    <row r="412" spans="4:4" s="2" customFormat="1" x14ac:dyDescent="0.2">
      <c r="D412" s="35"/>
    </row>
    <row r="413" spans="4:4" s="2" customFormat="1" x14ac:dyDescent="0.2">
      <c r="D413" s="35"/>
    </row>
    <row r="414" spans="4:4" s="2" customFormat="1" x14ac:dyDescent="0.2">
      <c r="D414" s="35"/>
    </row>
    <row r="415" spans="4:4" s="2" customFormat="1" x14ac:dyDescent="0.2">
      <c r="D415" s="35"/>
    </row>
    <row r="416" spans="4:4" s="2" customFormat="1" x14ac:dyDescent="0.2">
      <c r="D416" s="35"/>
    </row>
    <row r="417" spans="4:4" s="2" customFormat="1" x14ac:dyDescent="0.2">
      <c r="D417" s="35"/>
    </row>
    <row r="418" spans="4:4" s="2" customFormat="1" x14ac:dyDescent="0.2">
      <c r="D418" s="35"/>
    </row>
    <row r="419" spans="4:4" s="2" customFormat="1" x14ac:dyDescent="0.2">
      <c r="D419" s="35"/>
    </row>
    <row r="420" spans="4:4" s="2" customFormat="1" x14ac:dyDescent="0.2">
      <c r="D420" s="35"/>
    </row>
    <row r="421" spans="4:4" s="2" customFormat="1" x14ac:dyDescent="0.2">
      <c r="D421" s="35"/>
    </row>
    <row r="422" spans="4:4" s="2" customFormat="1" x14ac:dyDescent="0.2">
      <c r="D422" s="35"/>
    </row>
    <row r="423" spans="4:4" s="2" customFormat="1" x14ac:dyDescent="0.2">
      <c r="D423" s="35"/>
    </row>
    <row r="424" spans="4:4" s="2" customFormat="1" x14ac:dyDescent="0.2">
      <c r="D424" s="35"/>
    </row>
    <row r="425" spans="4:4" s="2" customFormat="1" x14ac:dyDescent="0.2">
      <c r="D425" s="35"/>
    </row>
    <row r="426" spans="4:4" s="2" customFormat="1" x14ac:dyDescent="0.2">
      <c r="D426" s="35"/>
    </row>
    <row r="427" spans="4:4" s="2" customFormat="1" x14ac:dyDescent="0.2">
      <c r="D427" s="35"/>
    </row>
    <row r="428" spans="4:4" s="2" customFormat="1" x14ac:dyDescent="0.2">
      <c r="D428" s="35"/>
    </row>
    <row r="429" spans="4:4" s="2" customFormat="1" x14ac:dyDescent="0.2">
      <c r="D429" s="35"/>
    </row>
    <row r="430" spans="4:4" s="2" customFormat="1" x14ac:dyDescent="0.2">
      <c r="D430" s="35"/>
    </row>
    <row r="431" spans="4:4" s="2" customFormat="1" x14ac:dyDescent="0.2">
      <c r="D431" s="35"/>
    </row>
    <row r="432" spans="4:4" s="2" customFormat="1" x14ac:dyDescent="0.2">
      <c r="D432" s="35"/>
    </row>
    <row r="433" spans="4:4" s="2" customFormat="1" x14ac:dyDescent="0.2">
      <c r="D433" s="35"/>
    </row>
    <row r="434" spans="4:4" s="2" customFormat="1" x14ac:dyDescent="0.2">
      <c r="D434" s="35"/>
    </row>
    <row r="435" spans="4:4" s="2" customFormat="1" x14ac:dyDescent="0.2">
      <c r="D435" s="35"/>
    </row>
    <row r="436" spans="4:4" s="2" customFormat="1" x14ac:dyDescent="0.2">
      <c r="D436" s="35"/>
    </row>
    <row r="437" spans="4:4" s="2" customFormat="1" x14ac:dyDescent="0.2">
      <c r="D437" s="35"/>
    </row>
    <row r="438" spans="4:4" s="2" customFormat="1" x14ac:dyDescent="0.2">
      <c r="D438" s="35"/>
    </row>
    <row r="439" spans="4:4" s="2" customFormat="1" x14ac:dyDescent="0.2">
      <c r="D439" s="35"/>
    </row>
    <row r="440" spans="4:4" s="2" customFormat="1" x14ac:dyDescent="0.2">
      <c r="D440" s="35"/>
    </row>
    <row r="441" spans="4:4" s="2" customFormat="1" x14ac:dyDescent="0.2">
      <c r="D441" s="35"/>
    </row>
    <row r="442" spans="4:4" s="2" customFormat="1" x14ac:dyDescent="0.2">
      <c r="D442" s="35"/>
    </row>
    <row r="443" spans="4:4" s="2" customFormat="1" x14ac:dyDescent="0.2">
      <c r="D443" s="35"/>
    </row>
    <row r="444" spans="4:4" s="2" customFormat="1" x14ac:dyDescent="0.2">
      <c r="D444" s="35"/>
    </row>
    <row r="445" spans="4:4" s="2" customFormat="1" x14ac:dyDescent="0.2">
      <c r="D445" s="35"/>
    </row>
    <row r="446" spans="4:4" s="2" customFormat="1" x14ac:dyDescent="0.2">
      <c r="D446" s="35"/>
    </row>
    <row r="447" spans="4:4" s="2" customFormat="1" x14ac:dyDescent="0.2">
      <c r="D447" s="35"/>
    </row>
    <row r="448" spans="4:4" s="2" customFormat="1" x14ac:dyDescent="0.2">
      <c r="D448" s="35"/>
    </row>
    <row r="449" spans="4:4" s="2" customFormat="1" x14ac:dyDescent="0.2">
      <c r="D449" s="35"/>
    </row>
    <row r="450" spans="4:4" s="2" customFormat="1" x14ac:dyDescent="0.2">
      <c r="D450" s="35"/>
    </row>
    <row r="451" spans="4:4" s="2" customFormat="1" x14ac:dyDescent="0.2">
      <c r="D451" s="35"/>
    </row>
    <row r="452" spans="4:4" s="2" customFormat="1" x14ac:dyDescent="0.2">
      <c r="D452" s="35"/>
    </row>
    <row r="453" spans="4:4" s="2" customFormat="1" x14ac:dyDescent="0.2">
      <c r="D453" s="35"/>
    </row>
    <row r="454" spans="4:4" s="2" customFormat="1" x14ac:dyDescent="0.2">
      <c r="D454" s="35"/>
    </row>
    <row r="455" spans="4:4" s="2" customFormat="1" x14ac:dyDescent="0.2">
      <c r="D455" s="35"/>
    </row>
    <row r="456" spans="4:4" s="2" customFormat="1" x14ac:dyDescent="0.2">
      <c r="D456" s="35"/>
    </row>
    <row r="457" spans="4:4" s="2" customFormat="1" x14ac:dyDescent="0.2">
      <c r="D457" s="35"/>
    </row>
    <row r="458" spans="4:4" s="2" customFormat="1" x14ac:dyDescent="0.2">
      <c r="D458" s="35"/>
    </row>
    <row r="459" spans="4:4" s="2" customFormat="1" x14ac:dyDescent="0.2">
      <c r="D459" s="35"/>
    </row>
    <row r="460" spans="4:4" s="2" customFormat="1" x14ac:dyDescent="0.2">
      <c r="D460" s="35"/>
    </row>
    <row r="461" spans="4:4" s="2" customFormat="1" x14ac:dyDescent="0.2">
      <c r="D461" s="35"/>
    </row>
    <row r="462" spans="4:4" s="2" customFormat="1" x14ac:dyDescent="0.2">
      <c r="D462" s="35"/>
    </row>
    <row r="463" spans="4:4" s="2" customFormat="1" x14ac:dyDescent="0.2">
      <c r="D463" s="35"/>
    </row>
    <row r="464" spans="4:4" s="2" customFormat="1" x14ac:dyDescent="0.2">
      <c r="D464" s="35"/>
    </row>
    <row r="465" spans="4:4" s="2" customFormat="1" x14ac:dyDescent="0.2">
      <c r="D465" s="35"/>
    </row>
    <row r="466" spans="4:4" s="2" customFormat="1" x14ac:dyDescent="0.2">
      <c r="D466" s="35"/>
    </row>
    <row r="467" spans="4:4" s="2" customFormat="1" x14ac:dyDescent="0.2">
      <c r="D467" s="35"/>
    </row>
    <row r="468" spans="4:4" s="2" customFormat="1" x14ac:dyDescent="0.2">
      <c r="D468" s="35"/>
    </row>
    <row r="469" spans="4:4" s="2" customFormat="1" x14ac:dyDescent="0.2">
      <c r="D469" s="35"/>
    </row>
    <row r="470" spans="4:4" s="2" customFormat="1" x14ac:dyDescent="0.2">
      <c r="D470" s="35"/>
    </row>
    <row r="471" spans="4:4" s="2" customFormat="1" x14ac:dyDescent="0.2">
      <c r="D471" s="35"/>
    </row>
    <row r="472" spans="4:4" s="2" customFormat="1" x14ac:dyDescent="0.2">
      <c r="D472" s="35"/>
    </row>
    <row r="473" spans="4:4" s="2" customFormat="1" x14ac:dyDescent="0.2">
      <c r="D473" s="35"/>
    </row>
    <row r="474" spans="4:4" s="2" customFormat="1" x14ac:dyDescent="0.2">
      <c r="D474" s="35"/>
    </row>
    <row r="475" spans="4:4" s="2" customFormat="1" x14ac:dyDescent="0.2">
      <c r="D475" s="35"/>
    </row>
    <row r="476" spans="4:4" s="2" customFormat="1" x14ac:dyDescent="0.2">
      <c r="D476" s="35"/>
    </row>
    <row r="477" spans="4:4" s="2" customFormat="1" x14ac:dyDescent="0.2">
      <c r="D477" s="35"/>
    </row>
    <row r="478" spans="4:4" s="2" customFormat="1" x14ac:dyDescent="0.2">
      <c r="D478" s="35"/>
    </row>
    <row r="479" spans="4:4" s="2" customFormat="1" x14ac:dyDescent="0.2">
      <c r="D479" s="35"/>
    </row>
    <row r="480" spans="4:4" s="2" customFormat="1" x14ac:dyDescent="0.2">
      <c r="D480" s="35"/>
    </row>
    <row r="481" spans="4:4" s="2" customFormat="1" x14ac:dyDescent="0.2">
      <c r="D481" s="35"/>
    </row>
    <row r="482" spans="4:4" s="2" customFormat="1" x14ac:dyDescent="0.2">
      <c r="D482" s="35"/>
    </row>
    <row r="483" spans="4:4" s="2" customFormat="1" x14ac:dyDescent="0.2">
      <c r="D483" s="35"/>
    </row>
    <row r="484" spans="4:4" s="2" customFormat="1" x14ac:dyDescent="0.2">
      <c r="D484" s="35"/>
    </row>
    <row r="485" spans="4:4" s="2" customFormat="1" x14ac:dyDescent="0.2">
      <c r="D485" s="35"/>
    </row>
    <row r="486" spans="4:4" s="2" customFormat="1" x14ac:dyDescent="0.2">
      <c r="D486" s="35"/>
    </row>
    <row r="487" spans="4:4" s="2" customFormat="1" x14ac:dyDescent="0.2">
      <c r="D487" s="35"/>
    </row>
    <row r="488" spans="4:4" s="2" customFormat="1" x14ac:dyDescent="0.2">
      <c r="D488" s="35"/>
    </row>
    <row r="489" spans="4:4" s="2" customFormat="1" x14ac:dyDescent="0.2">
      <c r="D489" s="35"/>
    </row>
    <row r="490" spans="4:4" s="2" customFormat="1" x14ac:dyDescent="0.2">
      <c r="D490" s="35"/>
    </row>
    <row r="491" spans="4:4" s="2" customFormat="1" x14ac:dyDescent="0.2">
      <c r="D491" s="35"/>
    </row>
    <row r="492" spans="4:4" s="2" customFormat="1" x14ac:dyDescent="0.2">
      <c r="D492" s="35"/>
    </row>
    <row r="493" spans="4:4" s="2" customFormat="1" x14ac:dyDescent="0.2">
      <c r="D493" s="35"/>
    </row>
    <row r="494" spans="4:4" s="2" customFormat="1" x14ac:dyDescent="0.2">
      <c r="D494" s="35"/>
    </row>
    <row r="495" spans="4:4" s="2" customFormat="1" x14ac:dyDescent="0.2">
      <c r="D495" s="35"/>
    </row>
    <row r="496" spans="4:4" s="2" customFormat="1" x14ac:dyDescent="0.2">
      <c r="D496" s="35"/>
    </row>
    <row r="497" spans="4:4" s="2" customFormat="1" x14ac:dyDescent="0.2">
      <c r="D497" s="35"/>
    </row>
    <row r="498" spans="4:4" s="2" customFormat="1" x14ac:dyDescent="0.2">
      <c r="D498" s="35"/>
    </row>
    <row r="499" spans="4:4" s="2" customFormat="1" x14ac:dyDescent="0.2">
      <c r="D499" s="35"/>
    </row>
    <row r="500" spans="4:4" s="2" customFormat="1" x14ac:dyDescent="0.2">
      <c r="D500" s="35"/>
    </row>
    <row r="501" spans="4:4" s="2" customFormat="1" x14ac:dyDescent="0.2">
      <c r="D501" s="35"/>
    </row>
  </sheetData>
  <autoFilter ref="B5:E35"/>
  <dataValidations count="3">
    <dataValidation type="list" allowBlank="1" showInputMessage="1" showErrorMessage="1" sqref="B2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B65538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B131074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B196610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B262146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B327682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B393218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B458754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B524290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B589826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B655362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B720898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B786434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B851970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B917506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B983042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formula1>"ROBIN,ROBERT,DUHAMEL,VERNIER,DUPONT,ROBIN"</formula1>
    </dataValidation>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formula1>"AFRIQUE,AMERIQUE LATINE,ASIE,EUROPE"</formula1>
    </dataValidation>
    <dataValidation type="list" allowBlank="1" showInputMessage="1" showErrorMessage="1" sqref="D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38 IZ65538 SV65538 ACR65538 AMN65538 AWJ65538 BGF65538 BQB65538 BZX65538 CJT65538 CTP65538 DDL65538 DNH65538 DXD65538 EGZ65538 EQV65538 FAR65538 FKN65538 FUJ65538 GEF65538 GOB65538 GXX65538 HHT65538 HRP65538 IBL65538 ILH65538 IVD65538 JEZ65538 JOV65538 JYR65538 KIN65538 KSJ65538 LCF65538 LMB65538 LVX65538 MFT65538 MPP65538 MZL65538 NJH65538 NTD65538 OCZ65538 OMV65538 OWR65538 PGN65538 PQJ65538 QAF65538 QKB65538 QTX65538 RDT65538 RNP65538 RXL65538 SHH65538 SRD65538 TAZ65538 TKV65538 TUR65538 UEN65538 UOJ65538 UYF65538 VIB65538 VRX65538 WBT65538 WLP65538 WVL65538 D131074 IZ131074 SV131074 ACR131074 AMN131074 AWJ131074 BGF131074 BQB131074 BZX131074 CJT131074 CTP131074 DDL131074 DNH131074 DXD131074 EGZ131074 EQV131074 FAR131074 FKN131074 FUJ131074 GEF131074 GOB131074 GXX131074 HHT131074 HRP131074 IBL131074 ILH131074 IVD131074 JEZ131074 JOV131074 JYR131074 KIN131074 KSJ131074 LCF131074 LMB131074 LVX131074 MFT131074 MPP131074 MZL131074 NJH131074 NTD131074 OCZ131074 OMV131074 OWR131074 PGN131074 PQJ131074 QAF131074 QKB131074 QTX131074 RDT131074 RNP131074 RXL131074 SHH131074 SRD131074 TAZ131074 TKV131074 TUR131074 UEN131074 UOJ131074 UYF131074 VIB131074 VRX131074 WBT131074 WLP131074 WVL131074 D196610 IZ196610 SV196610 ACR196610 AMN196610 AWJ196610 BGF196610 BQB196610 BZX196610 CJT196610 CTP196610 DDL196610 DNH196610 DXD196610 EGZ196610 EQV196610 FAR196610 FKN196610 FUJ196610 GEF196610 GOB196610 GXX196610 HHT196610 HRP196610 IBL196610 ILH196610 IVD196610 JEZ196610 JOV196610 JYR196610 KIN196610 KSJ196610 LCF196610 LMB196610 LVX196610 MFT196610 MPP196610 MZL196610 NJH196610 NTD196610 OCZ196610 OMV196610 OWR196610 PGN196610 PQJ196610 QAF196610 QKB196610 QTX196610 RDT196610 RNP196610 RXL196610 SHH196610 SRD196610 TAZ196610 TKV196610 TUR196610 UEN196610 UOJ196610 UYF196610 VIB196610 VRX196610 WBT196610 WLP196610 WVL196610 D262146 IZ262146 SV262146 ACR262146 AMN262146 AWJ262146 BGF262146 BQB262146 BZX262146 CJT262146 CTP262146 DDL262146 DNH262146 DXD262146 EGZ262146 EQV262146 FAR262146 FKN262146 FUJ262146 GEF262146 GOB262146 GXX262146 HHT262146 HRP262146 IBL262146 ILH262146 IVD262146 JEZ262146 JOV262146 JYR262146 KIN262146 KSJ262146 LCF262146 LMB262146 LVX262146 MFT262146 MPP262146 MZL262146 NJH262146 NTD262146 OCZ262146 OMV262146 OWR262146 PGN262146 PQJ262146 QAF262146 QKB262146 QTX262146 RDT262146 RNP262146 RXL262146 SHH262146 SRD262146 TAZ262146 TKV262146 TUR262146 UEN262146 UOJ262146 UYF262146 VIB262146 VRX262146 WBT262146 WLP262146 WVL262146 D327682 IZ327682 SV327682 ACR327682 AMN327682 AWJ327682 BGF327682 BQB327682 BZX327682 CJT327682 CTP327682 DDL327682 DNH327682 DXD327682 EGZ327682 EQV327682 FAR327682 FKN327682 FUJ327682 GEF327682 GOB327682 GXX327682 HHT327682 HRP327682 IBL327682 ILH327682 IVD327682 JEZ327682 JOV327682 JYR327682 KIN327682 KSJ327682 LCF327682 LMB327682 LVX327682 MFT327682 MPP327682 MZL327682 NJH327682 NTD327682 OCZ327682 OMV327682 OWR327682 PGN327682 PQJ327682 QAF327682 QKB327682 QTX327682 RDT327682 RNP327682 RXL327682 SHH327682 SRD327682 TAZ327682 TKV327682 TUR327682 UEN327682 UOJ327682 UYF327682 VIB327682 VRX327682 WBT327682 WLP327682 WVL327682 D393218 IZ393218 SV393218 ACR393218 AMN393218 AWJ393218 BGF393218 BQB393218 BZX393218 CJT393218 CTP393218 DDL393218 DNH393218 DXD393218 EGZ393218 EQV393218 FAR393218 FKN393218 FUJ393218 GEF393218 GOB393218 GXX393218 HHT393218 HRP393218 IBL393218 ILH393218 IVD393218 JEZ393218 JOV393218 JYR393218 KIN393218 KSJ393218 LCF393218 LMB393218 LVX393218 MFT393218 MPP393218 MZL393218 NJH393218 NTD393218 OCZ393218 OMV393218 OWR393218 PGN393218 PQJ393218 QAF393218 QKB393218 QTX393218 RDT393218 RNP393218 RXL393218 SHH393218 SRD393218 TAZ393218 TKV393218 TUR393218 UEN393218 UOJ393218 UYF393218 VIB393218 VRX393218 WBT393218 WLP393218 WVL393218 D458754 IZ458754 SV458754 ACR458754 AMN458754 AWJ458754 BGF458754 BQB458754 BZX458754 CJT458754 CTP458754 DDL458754 DNH458754 DXD458754 EGZ458754 EQV458754 FAR458754 FKN458754 FUJ458754 GEF458754 GOB458754 GXX458754 HHT458754 HRP458754 IBL458754 ILH458754 IVD458754 JEZ458754 JOV458754 JYR458754 KIN458754 KSJ458754 LCF458754 LMB458754 LVX458754 MFT458754 MPP458754 MZL458754 NJH458754 NTD458754 OCZ458754 OMV458754 OWR458754 PGN458754 PQJ458754 QAF458754 QKB458754 QTX458754 RDT458754 RNP458754 RXL458754 SHH458754 SRD458754 TAZ458754 TKV458754 TUR458754 UEN458754 UOJ458754 UYF458754 VIB458754 VRX458754 WBT458754 WLP458754 WVL458754 D524290 IZ524290 SV524290 ACR524290 AMN524290 AWJ524290 BGF524290 BQB524290 BZX524290 CJT524290 CTP524290 DDL524290 DNH524290 DXD524290 EGZ524290 EQV524290 FAR524290 FKN524290 FUJ524290 GEF524290 GOB524290 GXX524290 HHT524290 HRP524290 IBL524290 ILH524290 IVD524290 JEZ524290 JOV524290 JYR524290 KIN524290 KSJ524290 LCF524290 LMB524290 LVX524290 MFT524290 MPP524290 MZL524290 NJH524290 NTD524290 OCZ524290 OMV524290 OWR524290 PGN524290 PQJ524290 QAF524290 QKB524290 QTX524290 RDT524290 RNP524290 RXL524290 SHH524290 SRD524290 TAZ524290 TKV524290 TUR524290 UEN524290 UOJ524290 UYF524290 VIB524290 VRX524290 WBT524290 WLP524290 WVL524290 D589826 IZ589826 SV589826 ACR589826 AMN589826 AWJ589826 BGF589826 BQB589826 BZX589826 CJT589826 CTP589826 DDL589826 DNH589826 DXD589826 EGZ589826 EQV589826 FAR589826 FKN589826 FUJ589826 GEF589826 GOB589826 GXX589826 HHT589826 HRP589826 IBL589826 ILH589826 IVD589826 JEZ589826 JOV589826 JYR589826 KIN589826 KSJ589826 LCF589826 LMB589826 LVX589826 MFT589826 MPP589826 MZL589826 NJH589826 NTD589826 OCZ589826 OMV589826 OWR589826 PGN589826 PQJ589826 QAF589826 QKB589826 QTX589826 RDT589826 RNP589826 RXL589826 SHH589826 SRD589826 TAZ589826 TKV589826 TUR589826 UEN589826 UOJ589826 UYF589826 VIB589826 VRX589826 WBT589826 WLP589826 WVL589826 D655362 IZ655362 SV655362 ACR655362 AMN655362 AWJ655362 BGF655362 BQB655362 BZX655362 CJT655362 CTP655362 DDL655362 DNH655362 DXD655362 EGZ655362 EQV655362 FAR655362 FKN655362 FUJ655362 GEF655362 GOB655362 GXX655362 HHT655362 HRP655362 IBL655362 ILH655362 IVD655362 JEZ655362 JOV655362 JYR655362 KIN655362 KSJ655362 LCF655362 LMB655362 LVX655362 MFT655362 MPP655362 MZL655362 NJH655362 NTD655362 OCZ655362 OMV655362 OWR655362 PGN655362 PQJ655362 QAF655362 QKB655362 QTX655362 RDT655362 RNP655362 RXL655362 SHH655362 SRD655362 TAZ655362 TKV655362 TUR655362 UEN655362 UOJ655362 UYF655362 VIB655362 VRX655362 WBT655362 WLP655362 WVL655362 D720898 IZ720898 SV720898 ACR720898 AMN720898 AWJ720898 BGF720898 BQB720898 BZX720898 CJT720898 CTP720898 DDL720898 DNH720898 DXD720898 EGZ720898 EQV720898 FAR720898 FKN720898 FUJ720898 GEF720898 GOB720898 GXX720898 HHT720898 HRP720898 IBL720898 ILH720898 IVD720898 JEZ720898 JOV720898 JYR720898 KIN720898 KSJ720898 LCF720898 LMB720898 LVX720898 MFT720898 MPP720898 MZL720898 NJH720898 NTD720898 OCZ720898 OMV720898 OWR720898 PGN720898 PQJ720898 QAF720898 QKB720898 QTX720898 RDT720898 RNP720898 RXL720898 SHH720898 SRD720898 TAZ720898 TKV720898 TUR720898 UEN720898 UOJ720898 UYF720898 VIB720898 VRX720898 WBT720898 WLP720898 WVL720898 D786434 IZ786434 SV786434 ACR786434 AMN786434 AWJ786434 BGF786434 BQB786434 BZX786434 CJT786434 CTP786434 DDL786434 DNH786434 DXD786434 EGZ786434 EQV786434 FAR786434 FKN786434 FUJ786434 GEF786434 GOB786434 GXX786434 HHT786434 HRP786434 IBL786434 ILH786434 IVD786434 JEZ786434 JOV786434 JYR786434 KIN786434 KSJ786434 LCF786434 LMB786434 LVX786434 MFT786434 MPP786434 MZL786434 NJH786434 NTD786434 OCZ786434 OMV786434 OWR786434 PGN786434 PQJ786434 QAF786434 QKB786434 QTX786434 RDT786434 RNP786434 RXL786434 SHH786434 SRD786434 TAZ786434 TKV786434 TUR786434 UEN786434 UOJ786434 UYF786434 VIB786434 VRX786434 WBT786434 WLP786434 WVL786434 D851970 IZ851970 SV851970 ACR851970 AMN851970 AWJ851970 BGF851970 BQB851970 BZX851970 CJT851970 CTP851970 DDL851970 DNH851970 DXD851970 EGZ851970 EQV851970 FAR851970 FKN851970 FUJ851970 GEF851970 GOB851970 GXX851970 HHT851970 HRP851970 IBL851970 ILH851970 IVD851970 JEZ851970 JOV851970 JYR851970 KIN851970 KSJ851970 LCF851970 LMB851970 LVX851970 MFT851970 MPP851970 MZL851970 NJH851970 NTD851970 OCZ851970 OMV851970 OWR851970 PGN851970 PQJ851970 QAF851970 QKB851970 QTX851970 RDT851970 RNP851970 RXL851970 SHH851970 SRD851970 TAZ851970 TKV851970 TUR851970 UEN851970 UOJ851970 UYF851970 VIB851970 VRX851970 WBT851970 WLP851970 WVL851970 D917506 IZ917506 SV917506 ACR917506 AMN917506 AWJ917506 BGF917506 BQB917506 BZX917506 CJT917506 CTP917506 DDL917506 DNH917506 DXD917506 EGZ917506 EQV917506 FAR917506 FKN917506 FUJ917506 GEF917506 GOB917506 GXX917506 HHT917506 HRP917506 IBL917506 ILH917506 IVD917506 JEZ917506 JOV917506 JYR917506 KIN917506 KSJ917506 LCF917506 LMB917506 LVX917506 MFT917506 MPP917506 MZL917506 NJH917506 NTD917506 OCZ917506 OMV917506 OWR917506 PGN917506 PQJ917506 QAF917506 QKB917506 QTX917506 RDT917506 RNP917506 RXL917506 SHH917506 SRD917506 TAZ917506 TKV917506 TUR917506 UEN917506 UOJ917506 UYF917506 VIB917506 VRX917506 WBT917506 WLP917506 WVL917506 D983042 IZ983042 SV983042 ACR983042 AMN983042 AWJ983042 BGF983042 BQB983042 BZX983042 CJT983042 CTP983042 DDL983042 DNH983042 DXD983042 EGZ983042 EQV983042 FAR983042 FKN983042 FUJ983042 GEF983042 GOB983042 GXX983042 HHT983042 HRP983042 IBL983042 ILH983042 IVD983042 JEZ983042 JOV983042 JYR983042 KIN983042 KSJ983042 LCF983042 LMB983042 LVX983042 MFT983042 MPP983042 MZL983042 NJH983042 NTD983042 OCZ983042 OMV983042 OWR983042 PGN983042 PQJ983042 QAF983042 QKB983042 QTX983042 RDT983042 RNP983042 RXL983042 SHH983042 SRD983042 TAZ983042 TKV983042 TUR983042 UEN983042 UOJ983042 UYF983042 VIB983042 VRX983042 WBT983042 WLP983042 WVL983042">
      <formula1>"janvier,février,mars,avril,mai,juin,juillet,août,septembre,octobre,novembre,décembre"</formula1>
    </dataValidation>
  </dataValidations>
  <printOptions horizontalCentered="1" gridLinesSet="0"/>
  <pageMargins left="0.78740157480314965" right="0.78740157480314965" top="0.98425196850393704" bottom="0.98425196850393704" header="0.51181102362204722" footer="0.51181102362204722"/>
  <pageSetup paperSize="9" orientation="landscape" horizontalDpi="300" verticalDpi="300" r:id="rId1"/>
  <headerFooter alignWithMargins="0">
    <oddHeader>&amp;F</oddHeader>
    <oddFooter>Page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calculs</vt:lpstr>
      <vt:lpstr>calculs corrigés</vt:lpstr>
      <vt:lpstr>calculs2</vt:lpstr>
      <vt:lpstr>C.A2</vt:lpstr>
      <vt:lpstr>MOIS_VENTE2</vt:lpstr>
      <vt:lpstr>NOMS2</vt:lpstr>
      <vt:lpstr>REGIONS2</vt:lpstr>
      <vt:lpstr>vendeurs2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2014-05-23T16:37:21Z</dcterms:created>
  <dcterms:modified xsi:type="dcterms:W3CDTF">2014-05-23T18:11:24Z</dcterms:modified>
</cp:coreProperties>
</file>