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office 2013\200% Excel 2013\Atelier 4\"/>
    </mc:Choice>
  </mc:AlternateContent>
  <bookViews>
    <workbookView xWindow="0" yWindow="0" windowWidth="13935" windowHeight="6225" activeTab="2"/>
  </bookViews>
  <sheets>
    <sheet name="grille de saisie" sheetId="1" r:id="rId1"/>
    <sheet name="grille de résultat" sheetId="2" r:id="rId2"/>
    <sheet name="gagnant" sheetId="4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4" l="1"/>
  <c r="E23" i="2" l="1"/>
  <c r="E22" i="2"/>
  <c r="E21" i="2"/>
  <c r="E20" i="2"/>
  <c r="E19" i="2"/>
  <c r="G12" i="2"/>
  <c r="G13" i="2"/>
  <c r="G14" i="2"/>
  <c r="G15" i="2"/>
  <c r="G16" i="2"/>
  <c r="E5" i="2"/>
  <c r="E6" i="2"/>
  <c r="E7" i="2"/>
  <c r="D21" i="2" s="1"/>
  <c r="E8" i="2"/>
  <c r="E9" i="2"/>
  <c r="D20" i="2"/>
  <c r="D23" i="2"/>
  <c r="D19" i="2"/>
  <c r="D22" i="2"/>
  <c r="F13" i="2"/>
  <c r="F14" i="2"/>
  <c r="F15" i="2"/>
  <c r="F16" i="2"/>
  <c r="F12" i="2"/>
  <c r="E13" i="2"/>
  <c r="E14" i="2"/>
  <c r="E15" i="2"/>
  <c r="E16" i="2"/>
  <c r="E12" i="2"/>
  <c r="D12" i="2"/>
  <c r="D13" i="2"/>
  <c r="D14" i="2"/>
  <c r="D15" i="2"/>
  <c r="D16" i="2"/>
  <c r="D6" i="2" l="1"/>
  <c r="D7" i="2"/>
  <c r="D8" i="2"/>
  <c r="D9" i="2"/>
  <c r="D5" i="2"/>
  <c r="C19" i="2"/>
  <c r="C20" i="2"/>
  <c r="C21" i="2"/>
  <c r="C22" i="2"/>
  <c r="C23" i="2"/>
  <c r="C12" i="2"/>
  <c r="C13" i="2"/>
  <c r="C14" i="2"/>
  <c r="C15" i="2"/>
  <c r="C16" i="2"/>
  <c r="C5" i="2"/>
  <c r="C6" i="2"/>
  <c r="C7" i="2"/>
  <c r="C8" i="2"/>
  <c r="C9" i="2"/>
  <c r="D12" i="1" l="1"/>
  <c r="E12" i="1"/>
  <c r="F12" i="1"/>
  <c r="G12" i="1"/>
  <c r="C12" i="1"/>
  <c r="G11" i="1"/>
  <c r="D11" i="1"/>
  <c r="E11" i="1"/>
  <c r="F11" i="1"/>
  <c r="C11" i="1"/>
</calcChain>
</file>

<file path=xl/sharedStrings.xml><?xml version="1.0" encoding="utf-8"?>
<sst xmlns="http://schemas.openxmlformats.org/spreadsheetml/2006/main" count="31" uniqueCount="27">
  <si>
    <t>Saisie des temps</t>
  </si>
  <si>
    <t>Luc</t>
  </si>
  <si>
    <t>Olivia</t>
  </si>
  <si>
    <t>Marc</t>
  </si>
  <si>
    <t>Sylvie</t>
  </si>
  <si>
    <t>Erwan</t>
  </si>
  <si>
    <t>Meilleur temps</t>
  </si>
  <si>
    <t>Moyenne</t>
  </si>
  <si>
    <t>Tour 1</t>
  </si>
  <si>
    <t>Tour 2</t>
  </si>
  <si>
    <t>Tour 3</t>
  </si>
  <si>
    <t>Tour 4</t>
  </si>
  <si>
    <t>Tour 5</t>
  </si>
  <si>
    <t xml:space="preserve"> </t>
  </si>
  <si>
    <t>CLASSEMENT</t>
  </si>
  <si>
    <t>Temps total</t>
  </si>
  <si>
    <t>Points A</t>
  </si>
  <si>
    <r>
      <rPr>
        <b/>
        <sz val="16"/>
        <rFont val="Calibri"/>
        <family val="2"/>
        <scheme val="minor"/>
      </rPr>
      <t>A</t>
    </r>
    <r>
      <rPr>
        <sz val="11"/>
        <rFont val="Calibri"/>
        <family val="2"/>
        <scheme val="minor"/>
      </rPr>
      <t xml:space="preserve">
 Notation sur le temps total</t>
    </r>
  </si>
  <si>
    <t>Concurrent</t>
  </si>
  <si>
    <r>
      <rPr>
        <b/>
        <sz val="16"/>
        <rFont val="Calibri"/>
        <family val="2"/>
        <scheme val="minor"/>
      </rPr>
      <t>B</t>
    </r>
    <r>
      <rPr>
        <sz val="11"/>
        <rFont val="Calibri"/>
        <family val="2"/>
        <scheme val="minor"/>
      </rPr>
      <t xml:space="preserve">
 Notation sur les 2 meilleurs temps</t>
    </r>
  </si>
  <si>
    <r>
      <rPr>
        <b/>
        <sz val="16"/>
        <rFont val="Calibri"/>
        <family val="2"/>
        <scheme val="minor"/>
      </rPr>
      <t>C</t>
    </r>
    <r>
      <rPr>
        <sz val="11"/>
        <rFont val="Calibri"/>
        <family val="2"/>
        <scheme val="minor"/>
      </rPr>
      <t xml:space="preserve">
 Notation sur les 2 meilleurs temps</t>
    </r>
  </si>
  <si>
    <t>Meilleur Temps 1</t>
  </si>
  <si>
    <t>Meilleur Temps 2</t>
  </si>
  <si>
    <t>Total</t>
  </si>
  <si>
    <t>Total points A+B</t>
  </si>
  <si>
    <t>Classement</t>
  </si>
  <si>
    <t>Points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</si>
</sst>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8"/>
      <color theme="8" tint="-0.49998474074526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medium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0"/>
      </right>
      <top style="medium">
        <color theme="1"/>
      </top>
      <bottom style="medium">
        <color theme="1"/>
      </bottom>
      <diagonal/>
    </border>
    <border>
      <left style="thin">
        <color theme="0"/>
      </left>
      <right style="thin">
        <color theme="0"/>
      </right>
      <top style="medium">
        <color theme="1"/>
      </top>
      <bottom style="medium">
        <color theme="1"/>
      </bottom>
      <diagonal/>
    </border>
    <border>
      <left style="thin">
        <color theme="0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 style="medium">
        <color theme="8" tint="-0.499984740745262"/>
      </left>
      <right/>
      <top style="medium">
        <color theme="8" tint="-0.499984740745262"/>
      </top>
      <bottom/>
      <diagonal/>
    </border>
    <border>
      <left/>
      <right/>
      <top style="medium">
        <color theme="8" tint="-0.499984740745262"/>
      </top>
      <bottom/>
      <diagonal/>
    </border>
    <border>
      <left/>
      <right style="medium">
        <color theme="8" tint="-0.499984740745262"/>
      </right>
      <top style="medium">
        <color theme="8" tint="-0.499984740745262"/>
      </top>
      <bottom/>
      <diagonal/>
    </border>
    <border>
      <left style="medium">
        <color theme="8" tint="-0.499984740745262"/>
      </left>
      <right/>
      <top/>
      <bottom/>
      <diagonal/>
    </border>
    <border>
      <left/>
      <right style="medium">
        <color theme="8" tint="-0.499984740745262"/>
      </right>
      <top/>
      <bottom/>
      <diagonal/>
    </border>
    <border>
      <left style="medium">
        <color theme="8" tint="-0.499984740745262"/>
      </left>
      <right/>
      <top/>
      <bottom style="medium">
        <color theme="8" tint="-0.499984740745262"/>
      </bottom>
      <diagonal/>
    </border>
    <border>
      <left/>
      <right/>
      <top/>
      <bottom style="medium">
        <color theme="8" tint="-0.499984740745262"/>
      </bottom>
      <diagonal/>
    </border>
    <border>
      <left/>
      <right style="medium">
        <color theme="8" tint="-0.499984740745262"/>
      </right>
      <top/>
      <bottom style="medium">
        <color theme="8" tint="-0.499984740745262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21" fontId="5" fillId="3" borderId="3" xfId="0" applyNumberFormat="1" applyFont="1" applyFill="1" applyBorder="1" applyAlignment="1">
      <alignment horizontal="center" vertical="center"/>
    </xf>
    <xf numFmtId="0" fontId="5" fillId="2" borderId="8" xfId="0" applyFont="1" applyFill="1" applyBorder="1" applyAlignment="1">
      <alignment vertical="center"/>
    </xf>
    <xf numFmtId="0" fontId="5" fillId="2" borderId="9" xfId="0" applyFont="1" applyFill="1" applyBorder="1" applyAlignment="1">
      <alignment vertical="center"/>
    </xf>
    <xf numFmtId="0" fontId="4" fillId="2" borderId="10" xfId="0" applyFont="1" applyFill="1" applyBorder="1" applyAlignment="1">
      <alignment vertical="center"/>
    </xf>
    <xf numFmtId="0" fontId="4" fillId="2" borderId="9" xfId="0" applyFont="1" applyFill="1" applyBorder="1" applyAlignment="1">
      <alignment vertical="center"/>
    </xf>
    <xf numFmtId="21" fontId="4" fillId="2" borderId="11" xfId="0" applyNumberFormat="1" applyFont="1" applyFill="1" applyBorder="1" applyAlignment="1">
      <alignment horizontal="center" vertical="center"/>
    </xf>
    <xf numFmtId="21" fontId="4" fillId="2" borderId="2" xfId="0" applyNumberFormat="1" applyFont="1" applyFill="1" applyBorder="1" applyAlignment="1">
      <alignment horizontal="center" vertical="center"/>
    </xf>
    <xf numFmtId="0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6" fontId="7" fillId="4" borderId="1" xfId="0" applyNumberFormat="1" applyFont="1" applyFill="1" applyBorder="1" applyAlignment="1">
      <alignment horizontal="center" vertical="center"/>
    </xf>
    <xf numFmtId="21" fontId="7" fillId="4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7" fillId="2" borderId="12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466725</xdr:colOff>
      <xdr:row>0</xdr:row>
      <xdr:rowOff>133350</xdr:rowOff>
    </xdr:from>
    <xdr:to>
      <xdr:col>10</xdr:col>
      <xdr:colOff>371475</xdr:colOff>
      <xdr:row>7</xdr:row>
      <xdr:rowOff>19050</xdr:rowOff>
    </xdr:to>
    <xdr:sp macro="" textlink="">
      <xdr:nvSpPr>
        <xdr:cNvPr id="9" name="Ruban vers le haut 8"/>
        <xdr:cNvSpPr/>
      </xdr:nvSpPr>
      <xdr:spPr>
        <a:xfrm>
          <a:off x="3514725" y="133350"/>
          <a:ext cx="4476750" cy="1219200"/>
        </a:xfrm>
        <a:prstGeom prst="ribbon2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fr-FR" sz="2400" b="1"/>
        </a:p>
      </xdr:txBody>
    </xdr:sp>
    <xdr:clientData/>
  </xdr:twoCellAnchor>
  <xdr:oneCellAnchor>
    <xdr:from>
      <xdr:col>6</xdr:col>
      <xdr:colOff>51047</xdr:colOff>
      <xdr:row>0</xdr:row>
      <xdr:rowOff>107448</xdr:rowOff>
    </xdr:from>
    <xdr:ext cx="2260107" cy="937629"/>
    <xdr:sp macro="" textlink="">
      <xdr:nvSpPr>
        <xdr:cNvPr id="14" name="Rectangle 13"/>
        <xdr:cNvSpPr/>
      </xdr:nvSpPr>
      <xdr:spPr>
        <a:xfrm>
          <a:off x="4623047" y="107448"/>
          <a:ext cx="2260107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5400" b="1" cap="none" spc="0">
              <a:ln w="9525">
                <a:solidFill>
                  <a:schemeClr val="bg1"/>
                </a:solidFill>
                <a:prstDash val="solid"/>
              </a:ln>
              <a:solidFill>
                <a:schemeClr val="accent5"/>
              </a:solidFill>
              <a:effectLst>
                <a:innerShdw blurRad="63500" dist="50800" dir="5400000">
                  <a:prstClr val="black">
                    <a:alpha val="50000"/>
                  </a:prstClr>
                </a:innerShdw>
              </a:effectLst>
            </a:rPr>
            <a:t>BRAVO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6"/>
  <sheetViews>
    <sheetView showGridLines="0" workbookViewId="0">
      <selection activeCell="C5" sqref="C5"/>
    </sheetView>
  </sheetViews>
  <sheetFormatPr baseColWidth="10" defaultRowHeight="15" x14ac:dyDescent="0.25"/>
  <cols>
    <col min="1" max="1" width="3.5703125" style="2" customWidth="1"/>
    <col min="2" max="2" width="15.140625" style="2" customWidth="1"/>
    <col min="3" max="16384" width="11.42578125" style="2"/>
  </cols>
  <sheetData>
    <row r="2" spans="2:7" ht="18.75" x14ac:dyDescent="0.25">
      <c r="B2" s="20" t="s">
        <v>0</v>
      </c>
      <c r="C2" s="20"/>
      <c r="D2" s="20"/>
      <c r="E2" s="20"/>
      <c r="F2" s="20"/>
      <c r="G2" s="20"/>
    </row>
    <row r="3" spans="2:7" ht="15.75" thickBot="1" x14ac:dyDescent="0.3"/>
    <row r="4" spans="2:7" s="1" customFormat="1" ht="18" customHeight="1" thickBot="1" x14ac:dyDescent="0.3">
      <c r="B4" s="6" t="s">
        <v>18</v>
      </c>
      <c r="C4" s="3" t="s">
        <v>8</v>
      </c>
      <c r="D4" s="4" t="s">
        <v>9</v>
      </c>
      <c r="E4" s="4" t="s">
        <v>10</v>
      </c>
      <c r="F4" s="4" t="s">
        <v>11</v>
      </c>
      <c r="G4" s="5" t="s">
        <v>12</v>
      </c>
    </row>
    <row r="5" spans="2:7" x14ac:dyDescent="0.25">
      <c r="B5" s="8" t="s">
        <v>1</v>
      </c>
      <c r="C5" s="7">
        <v>1.0069444444444444E-3</v>
      </c>
      <c r="D5" s="7">
        <v>9.6064814814814808E-4</v>
      </c>
      <c r="E5" s="7">
        <v>9.9537037037037042E-4</v>
      </c>
      <c r="F5" s="7">
        <v>8.6805555555555551E-4</v>
      </c>
      <c r="G5" s="7">
        <v>8.3333333333333339E-4</v>
      </c>
    </row>
    <row r="6" spans="2:7" x14ac:dyDescent="0.25">
      <c r="B6" s="8" t="s">
        <v>2</v>
      </c>
      <c r="C6" s="7">
        <v>1.0416666666666667E-3</v>
      </c>
      <c r="D6" s="7">
        <v>1.0069444444444444E-3</v>
      </c>
      <c r="E6" s="7">
        <v>1.0995370370370371E-3</v>
      </c>
      <c r="F6" s="7">
        <v>1.1574074074074073E-3</v>
      </c>
      <c r="G6" s="7">
        <v>9.9537037037037042E-4</v>
      </c>
    </row>
    <row r="7" spans="2:7" x14ac:dyDescent="0.25">
      <c r="B7" s="8" t="s">
        <v>3</v>
      </c>
      <c r="C7" s="7">
        <v>8.6805555555555551E-4</v>
      </c>
      <c r="D7" s="7">
        <v>8.1018518518518516E-4</v>
      </c>
      <c r="E7" s="7">
        <v>1.0416666666666667E-3</v>
      </c>
      <c r="F7" s="7">
        <v>9.8379629629629642E-4</v>
      </c>
      <c r="G7" s="7">
        <v>9.3750000000000007E-4</v>
      </c>
    </row>
    <row r="8" spans="2:7" x14ac:dyDescent="0.25">
      <c r="B8" s="8" t="s">
        <v>4</v>
      </c>
      <c r="C8" s="7">
        <v>1.1574074074074073E-3</v>
      </c>
      <c r="D8" s="7">
        <v>9.8379629629629642E-4</v>
      </c>
      <c r="E8" s="7">
        <v>1.0069444444444444E-3</v>
      </c>
      <c r="F8" s="7">
        <v>9.4907407407407408E-4</v>
      </c>
      <c r="G8" s="7">
        <v>9.0277777777777784E-4</v>
      </c>
    </row>
    <row r="9" spans="2:7" ht="15.75" thickBot="1" x14ac:dyDescent="0.3">
      <c r="B9" s="9" t="s">
        <v>5</v>
      </c>
      <c r="C9" s="7">
        <v>1.9675925925925928E-3</v>
      </c>
      <c r="D9" s="7">
        <v>1.8518518518518517E-3</v>
      </c>
      <c r="E9" s="7">
        <v>1.5624999999999999E-3</v>
      </c>
      <c r="F9" s="7">
        <v>1.4004629629629629E-3</v>
      </c>
      <c r="G9" s="7">
        <v>2.0601851851851853E-3</v>
      </c>
    </row>
    <row r="10" spans="2:7" ht="15.75" thickBot="1" x14ac:dyDescent="0.3">
      <c r="C10" s="14"/>
      <c r="D10" s="14"/>
      <c r="E10" s="14"/>
      <c r="F10" s="14"/>
      <c r="G10" s="14"/>
    </row>
    <row r="11" spans="2:7" x14ac:dyDescent="0.25">
      <c r="B11" s="10" t="s">
        <v>6</v>
      </c>
      <c r="C11" s="12">
        <f>MIN(C5:C9)</f>
        <v>8.6805555555555551E-4</v>
      </c>
      <c r="D11" s="12">
        <f t="shared" ref="D11:F11" si="0">MIN(D5:D9)</f>
        <v>8.1018518518518516E-4</v>
      </c>
      <c r="E11" s="12">
        <f t="shared" si="0"/>
        <v>9.9537037037037042E-4</v>
      </c>
      <c r="F11" s="12">
        <f t="shared" si="0"/>
        <v>8.6805555555555551E-4</v>
      </c>
      <c r="G11" s="12">
        <f>MIN(G5:G9)</f>
        <v>8.3333333333333339E-4</v>
      </c>
    </row>
    <row r="12" spans="2:7" ht="15.75" thickBot="1" x14ac:dyDescent="0.3">
      <c r="B12" s="11" t="s">
        <v>7</v>
      </c>
      <c r="C12" s="13">
        <f>AVERAGE(C5:C9)</f>
        <v>1.2083333333333334E-3</v>
      </c>
      <c r="D12" s="13">
        <f t="shared" ref="D12:G12" si="1">AVERAGE(D5:D9)</f>
        <v>1.1226851851851851E-3</v>
      </c>
      <c r="E12" s="13">
        <f t="shared" si="1"/>
        <v>1.1412037037037037E-3</v>
      </c>
      <c r="F12" s="13">
        <f t="shared" si="1"/>
        <v>1.0717592592592593E-3</v>
      </c>
      <c r="G12" s="13">
        <f t="shared" si="1"/>
        <v>1.1458333333333333E-3</v>
      </c>
    </row>
    <row r="14" spans="2:7" x14ac:dyDescent="0.25">
      <c r="B14" s="2" t="s">
        <v>13</v>
      </c>
    </row>
    <row r="16" spans="2:7" x14ac:dyDescent="0.25">
      <c r="B16" s="2" t="s">
        <v>13</v>
      </c>
    </row>
  </sheetData>
  <mergeCells count="1">
    <mergeCell ref="B2:G2"/>
  </mergeCells>
  <pageMargins left="0.7" right="0.7" top="0.75" bottom="0.75" header="0.3" footer="0.3"/>
  <picture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3"/>
  <sheetViews>
    <sheetView showGridLines="0" topLeftCell="A7" workbookViewId="0">
      <selection activeCell="C21" sqref="C21"/>
    </sheetView>
  </sheetViews>
  <sheetFormatPr baseColWidth="10" defaultRowHeight="15" x14ac:dyDescent="0.25"/>
  <cols>
    <col min="1" max="1" width="4.28515625" style="15" customWidth="1"/>
    <col min="2" max="3" width="14.28515625" style="15" customWidth="1"/>
    <col min="4" max="5" width="18.7109375" style="15" customWidth="1"/>
    <col min="6" max="16384" width="11.42578125" style="15"/>
  </cols>
  <sheetData>
    <row r="2" spans="2:7" x14ac:dyDescent="0.25">
      <c r="B2" s="22" t="s">
        <v>14</v>
      </c>
      <c r="C2" s="22"/>
      <c r="D2" s="22"/>
      <c r="E2" s="22"/>
    </row>
    <row r="4" spans="2:7" x14ac:dyDescent="0.25">
      <c r="C4" s="17" t="s">
        <v>18</v>
      </c>
      <c r="D4" s="17" t="s">
        <v>15</v>
      </c>
      <c r="E4" s="17" t="s">
        <v>16</v>
      </c>
    </row>
    <row r="5" spans="2:7" ht="15" customHeight="1" x14ac:dyDescent="0.25">
      <c r="B5" s="21" t="s">
        <v>17</v>
      </c>
      <c r="C5" s="16" t="str">
        <f>'grille de saisie'!B5</f>
        <v>Luc</v>
      </c>
      <c r="D5" s="18">
        <f>SUM('grille de saisie'!C5:G5)</f>
        <v>4.6643518518518518E-3</v>
      </c>
      <c r="E5" s="16">
        <f>RANK(D5,$D$5:$D$9)</f>
        <v>4</v>
      </c>
    </row>
    <row r="6" spans="2:7" x14ac:dyDescent="0.25">
      <c r="B6" s="21"/>
      <c r="C6" s="16" t="str">
        <f>'grille de saisie'!B6</f>
        <v>Olivia</v>
      </c>
      <c r="D6" s="18">
        <f>SUM('grille de saisie'!C6:G6)</f>
        <v>5.3009259259259259E-3</v>
      </c>
      <c r="E6" s="16">
        <f t="shared" ref="E6:E9" si="0">RANK(D6,$D$5:$D$9)</f>
        <v>2</v>
      </c>
    </row>
    <row r="7" spans="2:7" x14ac:dyDescent="0.25">
      <c r="B7" s="21"/>
      <c r="C7" s="16" t="str">
        <f>'grille de saisie'!B7</f>
        <v>Marc</v>
      </c>
      <c r="D7" s="18">
        <f>SUM('grille de saisie'!C7:G7)</f>
        <v>4.6412037037037038E-3</v>
      </c>
      <c r="E7" s="16">
        <f t="shared" si="0"/>
        <v>5</v>
      </c>
    </row>
    <row r="8" spans="2:7" x14ac:dyDescent="0.25">
      <c r="B8" s="21"/>
      <c r="C8" s="16" t="str">
        <f>'grille de saisie'!B8</f>
        <v>Sylvie</v>
      </c>
      <c r="D8" s="18">
        <f>SUM('grille de saisie'!C8:G8)</f>
        <v>5.0000000000000001E-3</v>
      </c>
      <c r="E8" s="16">
        <f t="shared" si="0"/>
        <v>3</v>
      </c>
    </row>
    <row r="9" spans="2:7" x14ac:dyDescent="0.25">
      <c r="B9" s="21"/>
      <c r="C9" s="16" t="str">
        <f>'grille de saisie'!B9</f>
        <v>Erwan</v>
      </c>
      <c r="D9" s="18">
        <f>SUM('grille de saisie'!C9:G9)</f>
        <v>8.8425925925925929E-3</v>
      </c>
      <c r="E9" s="16">
        <f t="shared" si="0"/>
        <v>1</v>
      </c>
    </row>
    <row r="11" spans="2:7" x14ac:dyDescent="0.25">
      <c r="C11" s="17" t="s">
        <v>18</v>
      </c>
      <c r="D11" s="17" t="s">
        <v>21</v>
      </c>
      <c r="E11" s="17" t="s">
        <v>22</v>
      </c>
      <c r="F11" s="17" t="s">
        <v>23</v>
      </c>
      <c r="G11" s="17" t="s">
        <v>26</v>
      </c>
    </row>
    <row r="12" spans="2:7" x14ac:dyDescent="0.25">
      <c r="B12" s="21" t="s">
        <v>19</v>
      </c>
      <c r="C12" s="16" t="str">
        <f>'grille de saisie'!B5</f>
        <v>Luc</v>
      </c>
      <c r="D12" s="19">
        <f>SMALL('grille de saisie'!$C$5:$G$5,1)</f>
        <v>8.3333333333333339E-4</v>
      </c>
      <c r="E12" s="19">
        <f>SMALL('grille de saisie'!C5:G5,2)</f>
        <v>8.6805555555555551E-4</v>
      </c>
      <c r="F12" s="19">
        <f>D12+E12</f>
        <v>1.701388888888889E-3</v>
      </c>
      <c r="G12" s="16">
        <f>RANK(F12,$F$12:$F$16)</f>
        <v>4</v>
      </c>
    </row>
    <row r="13" spans="2:7" x14ac:dyDescent="0.25">
      <c r="B13" s="21"/>
      <c r="C13" s="16" t="str">
        <f>'grille de saisie'!B6</f>
        <v>Olivia</v>
      </c>
      <c r="D13" s="19">
        <f>SMALL('grille de saisie'!C6:G6,1)</f>
        <v>9.9537037037037042E-4</v>
      </c>
      <c r="E13" s="19">
        <f>SMALL('grille de saisie'!C6:G6,2)</f>
        <v>1.0069444444444444E-3</v>
      </c>
      <c r="F13" s="19">
        <f t="shared" ref="F13:F16" si="1">D13+E13</f>
        <v>2.0023148148148148E-3</v>
      </c>
      <c r="G13" s="16">
        <f t="shared" ref="G13:G16" si="2">RANK(F13,$F$12:$F$16)</f>
        <v>2</v>
      </c>
    </row>
    <row r="14" spans="2:7" x14ac:dyDescent="0.25">
      <c r="B14" s="21"/>
      <c r="C14" s="16" t="str">
        <f>'grille de saisie'!B7</f>
        <v>Marc</v>
      </c>
      <c r="D14" s="19">
        <f>SMALL('grille de saisie'!C7:G7,1)</f>
        <v>8.1018518518518516E-4</v>
      </c>
      <c r="E14" s="19">
        <f>SMALL('grille de saisie'!C7:G7,2)</f>
        <v>8.6805555555555551E-4</v>
      </c>
      <c r="F14" s="19">
        <f t="shared" si="1"/>
        <v>1.6782407407407406E-3</v>
      </c>
      <c r="G14" s="16">
        <f t="shared" si="2"/>
        <v>5</v>
      </c>
    </row>
    <row r="15" spans="2:7" x14ac:dyDescent="0.25">
      <c r="B15" s="21"/>
      <c r="C15" s="16" t="str">
        <f>'grille de saisie'!B8</f>
        <v>Sylvie</v>
      </c>
      <c r="D15" s="19">
        <f>SMALL('grille de saisie'!C8:G8,1)</f>
        <v>9.0277777777777784E-4</v>
      </c>
      <c r="E15" s="19">
        <f>SMALL('grille de saisie'!C8:G8,2)</f>
        <v>9.4907407407407408E-4</v>
      </c>
      <c r="F15" s="19">
        <f t="shared" si="1"/>
        <v>1.8518518518518519E-3</v>
      </c>
      <c r="G15" s="16">
        <f t="shared" si="2"/>
        <v>3</v>
      </c>
    </row>
    <row r="16" spans="2:7" x14ac:dyDescent="0.25">
      <c r="B16" s="21"/>
      <c r="C16" s="16" t="str">
        <f>'grille de saisie'!B9</f>
        <v>Erwan</v>
      </c>
      <c r="D16" s="19">
        <f>SMALL('grille de saisie'!C9:G9,1)</f>
        <v>1.4004629629629629E-3</v>
      </c>
      <c r="E16" s="19">
        <f>SMALL('grille de saisie'!C9:G9,2)</f>
        <v>1.5624999999999999E-3</v>
      </c>
      <c r="F16" s="19">
        <f t="shared" si="1"/>
        <v>2.9629629629629628E-3</v>
      </c>
      <c r="G16" s="16">
        <f t="shared" si="2"/>
        <v>1</v>
      </c>
    </row>
    <row r="18" spans="2:5" x14ac:dyDescent="0.25">
      <c r="C18" s="17" t="s">
        <v>18</v>
      </c>
      <c r="D18" s="17" t="s">
        <v>24</v>
      </c>
      <c r="E18" s="17" t="s">
        <v>25</v>
      </c>
    </row>
    <row r="19" spans="2:5" x14ac:dyDescent="0.25">
      <c r="B19" s="21" t="s">
        <v>20</v>
      </c>
      <c r="C19" s="16" t="str">
        <f>'grille de saisie'!B5</f>
        <v>Luc</v>
      </c>
      <c r="D19" s="16">
        <f>E5+G12</f>
        <v>8</v>
      </c>
      <c r="E19" s="16">
        <f>RANK(D19,$D$19:$D$23)</f>
        <v>2</v>
      </c>
    </row>
    <row r="20" spans="2:5" x14ac:dyDescent="0.25">
      <c r="B20" s="21"/>
      <c r="C20" s="16" t="str">
        <f>'grille de saisie'!B6</f>
        <v>Olivia</v>
      </c>
      <c r="D20" s="16">
        <f t="shared" ref="D20:D23" si="3">E6+G13</f>
        <v>4</v>
      </c>
      <c r="E20" s="16">
        <f t="shared" ref="E20:E23" si="4">RANK(D20,$D$19:$D$23)</f>
        <v>4</v>
      </c>
    </row>
    <row r="21" spans="2:5" x14ac:dyDescent="0.25">
      <c r="B21" s="21"/>
      <c r="C21" s="16" t="str">
        <f>'grille de saisie'!B7</f>
        <v>Marc</v>
      </c>
      <c r="D21" s="16">
        <f t="shared" si="3"/>
        <v>10</v>
      </c>
      <c r="E21" s="16">
        <f t="shared" si="4"/>
        <v>1</v>
      </c>
    </row>
    <row r="22" spans="2:5" x14ac:dyDescent="0.25">
      <c r="B22" s="21"/>
      <c r="C22" s="16" t="str">
        <f>'grille de saisie'!B8</f>
        <v>Sylvie</v>
      </c>
      <c r="D22" s="16">
        <f t="shared" si="3"/>
        <v>6</v>
      </c>
      <c r="E22" s="16">
        <f t="shared" si="4"/>
        <v>3</v>
      </c>
    </row>
    <row r="23" spans="2:5" x14ac:dyDescent="0.25">
      <c r="B23" s="21"/>
      <c r="C23" s="16" t="str">
        <f>'grille de saisie'!B9</f>
        <v>Erwan</v>
      </c>
      <c r="D23" s="16">
        <f t="shared" si="3"/>
        <v>2</v>
      </c>
      <c r="E23" s="16">
        <f t="shared" si="4"/>
        <v>5</v>
      </c>
    </row>
  </sheetData>
  <mergeCells count="4">
    <mergeCell ref="B5:B9"/>
    <mergeCell ref="B2:E2"/>
    <mergeCell ref="B12:B16"/>
    <mergeCell ref="B19:B23"/>
  </mergeCells>
  <pageMargins left="0.7" right="0.7" top="0.75" bottom="0.75" header="0.3" footer="0.3"/>
  <pageSetup paperSize="9" orientation="portrait" r:id="rId1"/>
  <picture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DBFE17B8-8844-49AD-8337-7CE9D67372D7}">
            <x14:iconSet iconSet="3TrafficLights2" custom="1">
              <x14:cfvo type="percent">
                <xm:f>0</xm:f>
              </x14:cfvo>
              <x14:cfvo type="percent">
                <xm:f>1</xm:f>
              </x14:cfvo>
              <x14:cfvo type="percent">
                <xm:f>67</xm:f>
              </x14:cfvo>
              <x14:cfIcon iconSet="3Flags" iconId="2"/>
              <x14:cfIcon iconSet="3Flags" iconId="1"/>
              <x14:cfIcon iconSet="3Flags" iconId="0"/>
            </x14:iconSet>
          </x14:cfRule>
          <xm:sqref>E19:E23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9:J17"/>
  <sheetViews>
    <sheetView tabSelected="1" topLeftCell="E1" workbookViewId="0">
      <selection activeCell="F10" sqref="F10:J14"/>
    </sheetView>
  </sheetViews>
  <sheetFormatPr baseColWidth="10" defaultRowHeight="15" x14ac:dyDescent="0.25"/>
  <sheetData>
    <row r="9" spans="6:10" ht="15" customHeight="1" thickBot="1" x14ac:dyDescent="0.3"/>
    <row r="10" spans="6:10" ht="15" customHeight="1" x14ac:dyDescent="0.25">
      <c r="F10" s="23" t="str">
        <f>"Le gagnant de la course est "&amp;'grille de résultat'!C21</f>
        <v>Le gagnant de la course est Marc</v>
      </c>
      <c r="G10" s="24"/>
      <c r="H10" s="24"/>
      <c r="I10" s="24"/>
      <c r="J10" s="25"/>
    </row>
    <row r="11" spans="6:10" ht="15.75" customHeight="1" x14ac:dyDescent="0.25">
      <c r="F11" s="26"/>
      <c r="G11" s="27"/>
      <c r="H11" s="27"/>
      <c r="I11" s="27"/>
      <c r="J11" s="28"/>
    </row>
    <row r="12" spans="6:10" x14ac:dyDescent="0.25">
      <c r="F12" s="26"/>
      <c r="G12" s="27"/>
      <c r="H12" s="27"/>
      <c r="I12" s="27"/>
      <c r="J12" s="28"/>
    </row>
    <row r="13" spans="6:10" x14ac:dyDescent="0.25">
      <c r="F13" s="26"/>
      <c r="G13" s="27"/>
      <c r="H13" s="27"/>
      <c r="I13" s="27"/>
      <c r="J13" s="28"/>
    </row>
    <row r="14" spans="6:10" ht="15.75" thickBot="1" x14ac:dyDescent="0.3">
      <c r="F14" s="29"/>
      <c r="G14" s="30"/>
      <c r="H14" s="30"/>
      <c r="I14" s="30"/>
      <c r="J14" s="31"/>
    </row>
    <row r="17" ht="22.5" customHeight="1" x14ac:dyDescent="0.25"/>
  </sheetData>
  <mergeCells count="1">
    <mergeCell ref="F10:J1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grille de saisie</vt:lpstr>
      <vt:lpstr>grille de résultat</vt:lpstr>
      <vt:lpstr>gagnant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</dc:creator>
  <cp:lastModifiedBy>Elisabeth</cp:lastModifiedBy>
  <dcterms:created xsi:type="dcterms:W3CDTF">2013-09-12T09:12:17Z</dcterms:created>
  <dcterms:modified xsi:type="dcterms:W3CDTF">2013-09-22T21:45:41Z</dcterms:modified>
</cp:coreProperties>
</file>